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-0. 입찰(조달청) 및 수의계약\2. 나라장터 입찰\2026년 입찰 및 수의계약\2026년 입찰\[입찰] 2026년 직원 보호대 구매\3. 입찰공고\"/>
    </mc:Choice>
  </mc:AlternateContent>
  <bookViews>
    <workbookView xWindow="0" yWindow="0" windowWidth="28800" windowHeight="12885" tabRatio="947"/>
  </bookViews>
  <sheets>
    <sheet name="단가비율표" sheetId="37" r:id="rId1"/>
  </sheets>
  <externalReferences>
    <externalReference r:id="rId2"/>
    <externalReference r:id="rId3"/>
    <externalReference r:id="rId4"/>
  </externalReferences>
  <definedNames>
    <definedName name="_xlnm._FilterDatabase" localSheetId="0" hidden="1">단가비율표!$A$4:$G$11</definedName>
    <definedName name="\2" localSheetId="0">#REF!</definedName>
    <definedName name="\2">#REF!</definedName>
    <definedName name="\a" localSheetId="0">#REF!</definedName>
    <definedName name="\a">#REF!</definedName>
    <definedName name="\q">#N/A</definedName>
    <definedName name="abc" localSheetId="0">#REF!</definedName>
    <definedName name="abc">#REF!</definedName>
    <definedName name="CATV" localSheetId="0">[1]내역!#REF!</definedName>
    <definedName name="CATV">[1]내역!#REF!</definedName>
    <definedName name="CCTV" localSheetId="0">[1]내역!#REF!</definedName>
    <definedName name="CCTV">[1]내역!#REF!</definedName>
    <definedName name="DANGA" localSheetId="0">#REF!,#REF!</definedName>
    <definedName name="DANGA">#REF!,#REF!</definedName>
    <definedName name="_xlnm.Database" localSheetId="0">#REF!</definedName>
    <definedName name="_xlnm.Database">#REF!</definedName>
    <definedName name="ID" localSheetId="0">#REF!,#REF!</definedName>
    <definedName name="ID">#REF!,#REF!</definedName>
    <definedName name="KA">[2]MOTOR!$B$61:$E$68</definedName>
    <definedName name="Macro10" localSheetId="0">[3]!Macro10</definedName>
    <definedName name="Macro10">[3]!Macro10</definedName>
    <definedName name="Macro12" localSheetId="0">[3]!Macro12</definedName>
    <definedName name="Macro12">[3]!Macro12</definedName>
    <definedName name="Macro13" localSheetId="0">[3]!Macro13</definedName>
    <definedName name="Macro13">[3]!Macro13</definedName>
    <definedName name="Macro14" localSheetId="0">[3]!Macro14</definedName>
    <definedName name="Macro14">[3]!Macro14</definedName>
    <definedName name="Macro2" localSheetId="0">[3]!Macro2</definedName>
    <definedName name="Macro2">[3]!Macro2</definedName>
    <definedName name="Macro5" localSheetId="0">[3]!Macro5</definedName>
    <definedName name="Macro5">[3]!Macro5</definedName>
    <definedName name="Macro6" localSheetId="0">[3]!Macro6</definedName>
    <definedName name="Macro6">[3]!Macro6</definedName>
    <definedName name="Macro7" localSheetId="0">[3]!Macro7</definedName>
    <definedName name="Macro7">[3]!Macro7</definedName>
    <definedName name="Macro8" localSheetId="0">[3]!Macro8</definedName>
    <definedName name="Macro8">[3]!Macro8</definedName>
    <definedName name="Macro9" localSheetId="0">[3]!Macro9</definedName>
    <definedName name="Macro9">[3]!Macro9</definedName>
    <definedName name="MONEY" localSheetId="0">#REF!,#REF!</definedName>
    <definedName name="MONEY">#REF!,#REF!</definedName>
    <definedName name="_xlnm.Print_Area" localSheetId="0">단가비율표!$A$1:$H$11</definedName>
    <definedName name="관급" localSheetId="0">#REF!,#REF!,#REF!</definedName>
    <definedName name="관급">#REF!,#REF!,#REF!</definedName>
    <definedName name="단가비교표" localSheetId="0">#REF!,#REF!</definedName>
    <definedName name="단가비교표">#REF!,#REF!</definedName>
    <definedName name="리리리" localSheetId="0">#REF!,#REF!,#REF!</definedName>
    <definedName name="리리리">#REF!,#REF!,#REF!</definedName>
    <definedName name="ㅁ" localSheetId="0">#REF!</definedName>
    <definedName name="ㅁ">#REF!</definedName>
    <definedName name="소방공사" localSheetId="0">[1]내역!#REF!</definedName>
    <definedName name="소방공사">[1]내역!#REF!</definedName>
    <definedName name="일위" localSheetId="0">#REF!,#REF!</definedName>
    <definedName name="일위">#REF!,#REF!</definedName>
    <definedName name="임용태">#N/A</definedName>
    <definedName name="전기1골구" localSheetId="0">[1]내역!#REF!</definedName>
    <definedName name="전기1골구">[1]내역!#REF!</definedName>
    <definedName name="전기2공구" localSheetId="0">[1]내역!#REF!</definedName>
    <definedName name="전기2공구">[1]내역!#REF!</definedName>
    <definedName name="전기3공구" localSheetId="0">[1]내역!#REF!</definedName>
    <definedName name="전기3공구">[1]내역!#REF!</definedName>
    <definedName name="토목1" localSheetId="0">#REF!</definedName>
    <definedName name="토목1">#REF!</definedName>
    <definedName name="통신1공구" localSheetId="0">[1]내역!#REF!</definedName>
    <definedName name="통신1공구">[1]내역!#REF!</definedName>
    <definedName name="통신2공구" localSheetId="0">[1]내역!#REF!</definedName>
    <definedName name="통신2공구">[1]내역!#REF!</definedName>
    <definedName name="ㅣ814" localSheetId="0">#REF!</definedName>
    <definedName name="ㅣ814">#REF!</definedName>
    <definedName name="ㅣ833" localSheetId="0">#REF!</definedName>
    <definedName name="ㅣ833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37" l="1"/>
  <c r="H10" i="37" s="1"/>
  <c r="G8" i="37"/>
  <c r="G9" i="37"/>
  <c r="H9" i="37" l="1"/>
  <c r="G7" i="37" l="1"/>
  <c r="G11" i="37"/>
  <c r="H11" i="37" l="1"/>
  <c r="H8" i="37"/>
  <c r="H7" i="37"/>
  <c r="F6" i="37"/>
  <c r="E6" i="37"/>
  <c r="H6" i="37" l="1"/>
</calcChain>
</file>

<file path=xl/sharedStrings.xml><?xml version="1.0" encoding="utf-8"?>
<sst xmlns="http://schemas.openxmlformats.org/spreadsheetml/2006/main" count="29" uniqueCount="25">
  <si>
    <t>번호</t>
  </si>
  <si>
    <t>품         명</t>
  </si>
  <si>
    <t>규격</t>
  </si>
  <si>
    <t>단위</t>
    <phoneticPr fontId="4" type="noConversion"/>
  </si>
  <si>
    <t>연간
예정수량</t>
    <phoneticPr fontId="4" type="noConversion"/>
  </si>
  <si>
    <t>단가비율표
(기준가격 적용)</t>
    <phoneticPr fontId="4" type="noConversion"/>
  </si>
  <si>
    <t>단가</t>
    <phoneticPr fontId="8" type="noConversion"/>
  </si>
  <si>
    <t>계약금액</t>
    <phoneticPr fontId="8" type="noConversion"/>
  </si>
  <si>
    <t>연간금액(수량*단가)</t>
    <phoneticPr fontId="8" type="noConversion"/>
  </si>
  <si>
    <t>☜ "노란색"칸에 "단가총액"을 입력하시면 연간총금액을 확인할 수 있습니다.
    단가비율을 적용하지 않고 자체적으로 단가 적용 및 투찰시 입찰은 무효입니다.</t>
    <phoneticPr fontId="1" type="noConversion"/>
  </si>
  <si>
    <t>(단위 : 원, 부가세 포함)</t>
    <phoneticPr fontId="4" type="noConversion"/>
  </si>
  <si>
    <t>합  계</t>
    <phoneticPr fontId="4" type="noConversion"/>
  </si>
  <si>
    <t xml:space="preserve"> "노란색"칸에 "단가총액"을 입력하시면 연간총금액을 확인할 수 있습니다.</t>
    <phoneticPr fontId="1" type="noConversion"/>
  </si>
  <si>
    <t>무릎보호대</t>
  </si>
  <si>
    <t>팔꿈치보호대</t>
  </si>
  <si>
    <t>허리보호대</t>
  </si>
  <si>
    <t>종아리형(전사이즈)
무릎형(발가락트임)(전사이즈)
무릎형(발가락막임)(전사이즈)
허벅지형(발가락트임)(전사이즈)
허벅지형(발가락막임)(전사이즈)</t>
  </si>
  <si>
    <t>밴드형(전사이즈)
벨크로형(전사이즈)</t>
  </si>
  <si>
    <t>탄력스타킹</t>
  </si>
  <si>
    <t>Pair</t>
  </si>
  <si>
    <t>손목보호대</t>
  </si>
  <si>
    <t>고리형(전사이즈)
아대형(전사이즈)</t>
  </si>
  <si>
    <t>EA</t>
  </si>
  <si>
    <t>전사이즈</t>
  </si>
  <si>
    <t>2026년 직원보호대 구매(단가) 단가비율표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</si>
</sst>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43" formatCode="_-* #,##0.00_-;\-* #,##0.00_-;_-* &quot;-&quot;??_-;_-@_-"/>
    <numFmt numFmtId="176" formatCode="#,##0_);[Red]\(#,##0\)"/>
    <numFmt numFmtId="177" formatCode="0.00000%"/>
    <numFmt numFmtId="178" formatCode="0.000%"/>
    <numFmt numFmtId="179" formatCode="_-* #,##0.00_-;\-* #,##0.00_-;_-* &quot;-&quot;_-;_-@_-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rgb="FFFF0000"/>
      <name val="굴림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9"/>
      <color rgb="FFFF0000"/>
      <name val="굴림"/>
      <family val="3"/>
      <charset val="129"/>
    </font>
    <font>
      <sz val="9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sz val="11"/>
      <color indexed="8"/>
      <name val="맑은 고딕"/>
      <family val="2"/>
      <scheme val="minor"/>
    </font>
    <font>
      <b/>
      <u/>
      <sz val="18"/>
      <color theme="1"/>
      <name val="맑은 고딕"/>
      <family val="3"/>
      <charset val="129"/>
      <scheme val="minor"/>
    </font>
    <font>
      <b/>
      <u/>
      <sz val="14"/>
      <color rgb="FFFF0000"/>
      <name val="굴림"/>
      <family val="3"/>
      <charset val="129"/>
    </font>
    <font>
      <sz val="11"/>
      <name val="Calibri"/>
      <family val="2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6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5" fillId="0" borderId="0">
      <alignment vertical="center"/>
    </xf>
    <xf numFmtId="0" fontId="3" fillId="0" borderId="0"/>
    <xf numFmtId="41" fontId="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6" fillId="0" borderId="0"/>
    <xf numFmtId="41" fontId="1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5" fillId="0" borderId="0" xfId="4" applyAlignment="1">
      <alignment horizontal="center" vertical="center"/>
    </xf>
    <xf numFmtId="41" fontId="0" fillId="0" borderId="0" xfId="6" applyFont="1" applyAlignment="1">
      <alignment vertical="center"/>
    </xf>
    <xf numFmtId="41" fontId="5" fillId="0" borderId="0" xfId="4" applyNumberFormat="1" applyAlignment="1">
      <alignment vertical="center"/>
    </xf>
    <xf numFmtId="0" fontId="10" fillId="0" borderId="0" xfId="4" applyFont="1" applyBorder="1" applyAlignment="1">
      <alignment vertical="center"/>
    </xf>
    <xf numFmtId="0" fontId="11" fillId="0" borderId="0" xfId="4" applyFont="1" applyAlignment="1">
      <alignment vertical="center"/>
    </xf>
    <xf numFmtId="9" fontId="0" fillId="0" borderId="0" xfId="7" applyFont="1" applyAlignment="1">
      <alignment vertical="center"/>
    </xf>
    <xf numFmtId="0" fontId="5" fillId="0" borderId="0" xfId="4" applyBorder="1" applyAlignment="1">
      <alignment vertical="center"/>
    </xf>
    <xf numFmtId="0" fontId="5" fillId="0" borderId="0" xfId="4" applyAlignment="1">
      <alignment horizontal="left" vertical="center"/>
    </xf>
    <xf numFmtId="0" fontId="14" fillId="0" borderId="0" xfId="4" applyFont="1" applyAlignment="1">
      <alignment vertical="center"/>
    </xf>
    <xf numFmtId="0" fontId="6" fillId="0" borderId="3" xfId="4" applyFont="1" applyBorder="1" applyAlignment="1">
      <alignment vertical="center" shrinkToFit="1"/>
    </xf>
    <xf numFmtId="0" fontId="6" fillId="0" borderId="3" xfId="4" applyFont="1" applyBorder="1" applyAlignment="1">
      <alignment vertical="center" wrapText="1" shrinkToFit="1"/>
    </xf>
    <xf numFmtId="0" fontId="5" fillId="0" borderId="0" xfId="4" applyAlignment="1">
      <alignment horizontal="right" vertical="center"/>
    </xf>
    <xf numFmtId="177" fontId="12" fillId="0" borderId="0" xfId="7" applyNumberFormat="1" applyFont="1" applyFill="1" applyBorder="1" applyAlignment="1">
      <alignment horizontal="left" vertical="center"/>
    </xf>
    <xf numFmtId="43" fontId="5" fillId="0" borderId="0" xfId="4" applyNumberFormat="1" applyBorder="1" applyAlignment="1">
      <alignment vertical="center"/>
    </xf>
    <xf numFmtId="0" fontId="9" fillId="0" borderId="0" xfId="4" applyFont="1" applyBorder="1" applyAlignment="1">
      <alignment vertical="center" wrapText="1"/>
    </xf>
    <xf numFmtId="179" fontId="5" fillId="0" borderId="0" xfId="4" applyNumberFormat="1" applyAlignment="1">
      <alignment vertical="center"/>
    </xf>
    <xf numFmtId="0" fontId="5" fillId="0" borderId="0" xfId="4" applyAlignment="1">
      <alignment vertical="center"/>
    </xf>
    <xf numFmtId="0" fontId="5" fillId="0" borderId="0" xfId="4" applyAlignment="1">
      <alignment vertical="center"/>
    </xf>
    <xf numFmtId="0" fontId="5" fillId="0" borderId="0" xfId="4" applyAlignment="1">
      <alignment vertical="center"/>
    </xf>
    <xf numFmtId="176" fontId="17" fillId="0" borderId="4" xfId="3" applyNumberFormat="1" applyFont="1" applyFill="1" applyBorder="1" applyAlignment="1">
      <alignment horizontal="center" vertical="center"/>
    </xf>
    <xf numFmtId="41" fontId="18" fillId="0" borderId="5" xfId="6" applyFont="1" applyFill="1" applyBorder="1" applyAlignment="1">
      <alignment vertical="center"/>
    </xf>
    <xf numFmtId="41" fontId="17" fillId="3" borderId="11" xfId="6" applyFont="1" applyFill="1" applyBorder="1" applyAlignment="1">
      <alignment vertical="center"/>
    </xf>
    <xf numFmtId="41" fontId="18" fillId="2" borderId="10" xfId="6" applyFont="1" applyFill="1" applyBorder="1" applyAlignment="1">
      <alignment vertical="center"/>
    </xf>
    <xf numFmtId="0" fontId="5" fillId="0" borderId="1" xfId="4" applyFont="1" applyFill="1" applyBorder="1" applyAlignment="1">
      <alignment horizontal="center" vertical="center" shrinkToFit="1"/>
    </xf>
    <xf numFmtId="0" fontId="5" fillId="0" borderId="6" xfId="4" applyFont="1" applyFill="1" applyBorder="1" applyAlignment="1">
      <alignment horizontal="center" vertical="center" shrinkToFit="1"/>
    </xf>
    <xf numFmtId="0" fontId="5" fillId="0" borderId="6" xfId="4" applyFont="1" applyFill="1" applyBorder="1" applyAlignment="1">
      <alignment horizontal="center" vertical="center" wrapText="1" shrinkToFit="1"/>
    </xf>
    <xf numFmtId="41" fontId="5" fillId="0" borderId="6" xfId="4" applyNumberFormat="1" applyFont="1" applyFill="1" applyBorder="1" applyAlignment="1">
      <alignment vertical="center"/>
    </xf>
    <xf numFmtId="178" fontId="19" fillId="0" borderId="1" xfId="4" applyNumberFormat="1" applyFont="1" applyBorder="1" applyAlignment="1">
      <alignment vertical="center"/>
    </xf>
    <xf numFmtId="41" fontId="5" fillId="0" borderId="6" xfId="6" applyNumberFormat="1" applyFont="1" applyBorder="1" applyAlignment="1">
      <alignment vertical="center"/>
    </xf>
    <xf numFmtId="0" fontId="5" fillId="0" borderId="1" xfId="4" applyFont="1" applyFill="1" applyBorder="1" applyAlignment="1">
      <alignment horizontal="center" vertical="center" wrapText="1" shrinkToFit="1"/>
    </xf>
    <xf numFmtId="41" fontId="5" fillId="0" borderId="1" xfId="4" applyNumberFormat="1" applyFont="1" applyFill="1" applyBorder="1" applyAlignment="1">
      <alignment vertical="center"/>
    </xf>
    <xf numFmtId="41" fontId="5" fillId="0" borderId="7" xfId="6" applyNumberFormat="1" applyFont="1" applyBorder="1" applyAlignment="1">
      <alignment vertical="center"/>
    </xf>
    <xf numFmtId="9" fontId="18" fillId="0" borderId="9" xfId="7" applyNumberFormat="1" applyFont="1" applyFill="1" applyBorder="1" applyAlignment="1">
      <alignment horizontal="right" vertical="center"/>
    </xf>
    <xf numFmtId="0" fontId="18" fillId="0" borderId="9" xfId="4" applyFont="1" applyFill="1" applyBorder="1" applyAlignment="1">
      <alignment horizontal="center" vertical="center"/>
    </xf>
    <xf numFmtId="0" fontId="18" fillId="0" borderId="12" xfId="4" applyFont="1" applyFill="1" applyBorder="1" applyAlignment="1">
      <alignment horizontal="center" vertical="center"/>
    </xf>
    <xf numFmtId="0" fontId="18" fillId="0" borderId="13" xfId="4" applyFont="1" applyFill="1" applyBorder="1" applyAlignment="1">
      <alignment horizontal="center" vertical="center"/>
    </xf>
    <xf numFmtId="0" fontId="14" fillId="0" borderId="0" xfId="4" applyFont="1" applyAlignment="1">
      <alignment horizontal="center" vertical="center"/>
    </xf>
    <xf numFmtId="0" fontId="15" fillId="0" borderId="0" xfId="4" applyFont="1" applyAlignment="1">
      <alignment horizontal="center" vertical="center"/>
    </xf>
    <xf numFmtId="0" fontId="17" fillId="0" borderId="1" xfId="5" applyFont="1" applyFill="1" applyBorder="1" applyAlignment="1">
      <alignment horizontal="center" vertical="center"/>
    </xf>
    <xf numFmtId="0" fontId="17" fillId="0" borderId="4" xfId="5" applyFont="1" applyFill="1" applyBorder="1" applyAlignment="1">
      <alignment horizontal="center" vertical="center"/>
    </xf>
    <xf numFmtId="0" fontId="17" fillId="0" borderId="1" xfId="5" applyFont="1" applyFill="1" applyBorder="1" applyAlignment="1">
      <alignment horizontal="center" vertical="center" shrinkToFit="1"/>
    </xf>
    <xf numFmtId="0" fontId="17" fillId="0" borderId="4" xfId="5" applyFont="1" applyFill="1" applyBorder="1" applyAlignment="1">
      <alignment horizontal="center" vertical="center" shrinkToFit="1"/>
    </xf>
    <xf numFmtId="41" fontId="17" fillId="0" borderId="1" xfId="6" applyFont="1" applyFill="1" applyBorder="1" applyAlignment="1">
      <alignment horizontal="center" vertical="center"/>
    </xf>
    <xf numFmtId="41" fontId="17" fillId="0" borderId="4" xfId="6" applyFont="1" applyFill="1" applyBorder="1" applyAlignment="1">
      <alignment horizontal="center" vertical="center"/>
    </xf>
    <xf numFmtId="176" fontId="17" fillId="0" borderId="1" xfId="3" applyNumberFormat="1" applyFont="1" applyFill="1" applyBorder="1" applyAlignment="1">
      <alignment horizontal="center" vertical="center" wrapText="1"/>
    </xf>
    <xf numFmtId="176" fontId="17" fillId="0" borderId="4" xfId="3" applyNumberFormat="1" applyFont="1" applyFill="1" applyBorder="1" applyAlignment="1">
      <alignment horizontal="center" vertical="center" wrapText="1"/>
    </xf>
    <xf numFmtId="176" fontId="17" fillId="0" borderId="8" xfId="3" applyNumberFormat="1" applyFont="1" applyFill="1" applyBorder="1" applyAlignment="1">
      <alignment horizontal="center" vertical="center"/>
    </xf>
    <xf numFmtId="176" fontId="17" fillId="0" borderId="2" xfId="3" applyNumberFormat="1" applyFont="1" applyFill="1" applyBorder="1" applyAlignment="1">
      <alignment horizontal="center" vertical="center"/>
    </xf>
  </cellXfs>
  <cellStyles count="16">
    <cellStyle name="백분율 2" xfId="7"/>
    <cellStyle name="백분율 3" xfId="9"/>
    <cellStyle name="쉼표 [0] 12" xfId="10"/>
    <cellStyle name="쉼표 [0] 2" xfId="2"/>
    <cellStyle name="쉼표 [0] 2 2" xfId="15"/>
    <cellStyle name="쉼표 [0] 3" xfId="3"/>
    <cellStyle name="쉼표 [0] 4" xfId="6"/>
    <cellStyle name="쉼표 [0] 5" xfId="13"/>
    <cellStyle name="표준" xfId="0" builtinId="0"/>
    <cellStyle name="표준 10 2" xfId="5"/>
    <cellStyle name="표준 12 11 4" xfId="11"/>
    <cellStyle name="표준 2" xfId="1"/>
    <cellStyle name="표준 2 2" xfId="14"/>
    <cellStyle name="표준 3" xfId="4"/>
    <cellStyle name="표준 4" xfId="8"/>
    <cellStyle name="표준 5" xfId="12"/>
  </cellStyles>
  <dxfs count="0"/>
  <tableStyles count="0" defaultTableStyle="TableStyleMedium2" defaultPivotStyle="PivotStyleLight16"/>
  <colors>
    <mruColors>
      <color rgb="FF000000"/>
      <color rgb="FF0070C0"/>
      <color rgb="FF126ABA"/>
      <color rgb="FF33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260;\PROJECT\&#12599;\&#46041;&#50577;&#44256;&#49549;&#44148;&#49444;\&#48516;&#45817;%20&#54028;&#53356;&#48624;\&#48156;&#51452;&#44204;&#51201;\&#48156;&#51452;&#44277;&#51221;(&#53685;&#49888;)2-&#44204;&#51201;&#50857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54984;\&#52649;&#48513;&#49440;\AAA\HLOTUS\9801J\OUT\Y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(갑)"/>
      <sheetName val="총괄내역"/>
      <sheetName val="내역"/>
      <sheetName val="내역(집계)"/>
      <sheetName val="IDF RACK"/>
      <sheetName val="IDF (벽부노출)"/>
      <sheetName val="방송AMP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MOTOR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Module1"/>
      <sheetName val="적쒩2002"/>
      <sheetName val="단위내엍목록"/>
      <sheetName val="원가계산서"/>
      <sheetName val="설계내역서"/>
      <sheetName val="제어반공량"/>
      <sheetName val="가격조사"/>
      <sheetName val="제어반견적"/>
      <sheetName val="주요물량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P礔CKAGE"/>
      <sheetName val="DS-LO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 refreshError="1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MOTOR"/>
      <sheetName val="YES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/>
      <sheetData sheetId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N78"/>
  <sheetViews>
    <sheetView tabSelected="1" view="pageBreakPreview" zoomScale="85" zoomScaleNormal="100" zoomScaleSheetLayoutView="85" workbookViewId="0">
      <selection activeCell="G6" sqref="G6"/>
    </sheetView>
  </sheetViews>
  <sheetFormatPr defaultRowHeight="16.5" x14ac:dyDescent="0.3"/>
  <cols>
    <col min="1" max="1" width="5" style="1" bestFit="1" customWidth="1"/>
    <col min="2" max="2" width="11.625" style="17" bestFit="1" customWidth="1"/>
    <col min="3" max="3" width="28.25" style="17" bestFit="1" customWidth="1"/>
    <col min="4" max="4" width="5.5" style="1" bestFit="1" customWidth="1"/>
    <col min="5" max="5" width="13.25" style="2" bestFit="1" customWidth="1"/>
    <col min="6" max="6" width="13.5" style="6" bestFit="1" customWidth="1"/>
    <col min="7" max="7" width="13.625" style="17" customWidth="1"/>
    <col min="8" max="8" width="22.25" style="17" bestFit="1" customWidth="1"/>
    <col min="9" max="9" width="61.625" style="17" bestFit="1" customWidth="1"/>
    <col min="10" max="16384" width="9" style="17"/>
  </cols>
  <sheetData>
    <row r="1" spans="1:14" ht="33.75" customHeight="1" x14ac:dyDescent="0.3">
      <c r="A1" s="37" t="s">
        <v>24</v>
      </c>
      <c r="B1" s="37"/>
      <c r="C1" s="37"/>
      <c r="D1" s="37"/>
      <c r="E1" s="37"/>
      <c r="F1" s="37"/>
      <c r="G1" s="37"/>
      <c r="H1" s="37"/>
      <c r="I1" s="9"/>
    </row>
    <row r="2" spans="1:14" ht="18.75" x14ac:dyDescent="0.3">
      <c r="A2" s="38" t="s">
        <v>12</v>
      </c>
      <c r="B2" s="38"/>
      <c r="C2" s="38"/>
      <c r="D2" s="38"/>
      <c r="E2" s="38"/>
      <c r="F2" s="38"/>
      <c r="G2" s="38"/>
      <c r="H2" s="38"/>
    </row>
    <row r="3" spans="1:14" ht="18.75" x14ac:dyDescent="0.3">
      <c r="A3" s="11"/>
      <c r="B3" s="10"/>
      <c r="C3" s="10"/>
      <c r="D3" s="10"/>
      <c r="E3" s="10"/>
      <c r="F3" s="10"/>
      <c r="G3" s="12"/>
      <c r="H3" s="12" t="s">
        <v>10</v>
      </c>
    </row>
    <row r="4" spans="1:14" x14ac:dyDescent="0.3">
      <c r="A4" s="39" t="s">
        <v>0</v>
      </c>
      <c r="B4" s="39" t="s">
        <v>1</v>
      </c>
      <c r="C4" s="41" t="s">
        <v>2</v>
      </c>
      <c r="D4" s="41" t="s">
        <v>3</v>
      </c>
      <c r="E4" s="43" t="s">
        <v>4</v>
      </c>
      <c r="F4" s="45" t="s">
        <v>5</v>
      </c>
      <c r="G4" s="47" t="s">
        <v>7</v>
      </c>
      <c r="H4" s="48"/>
    </row>
    <row r="5" spans="1:14" ht="17.25" thickBot="1" x14ac:dyDescent="0.35">
      <c r="A5" s="40"/>
      <c r="B5" s="40"/>
      <c r="C5" s="42"/>
      <c r="D5" s="42"/>
      <c r="E5" s="44"/>
      <c r="F5" s="46"/>
      <c r="G5" s="20" t="s">
        <v>6</v>
      </c>
      <c r="H5" s="20" t="s">
        <v>8</v>
      </c>
    </row>
    <row r="6" spans="1:14" s="5" customFormat="1" ht="27.75" customHeight="1" thickTop="1" thickBot="1" x14ac:dyDescent="0.35">
      <c r="A6" s="34" t="s">
        <v>11</v>
      </c>
      <c r="B6" s="35"/>
      <c r="C6" s="35"/>
      <c r="D6" s="36"/>
      <c r="E6" s="21">
        <f>SUM(E7:E59)</f>
        <v>2900</v>
      </c>
      <c r="F6" s="33">
        <f>SUM(F7:F11)</f>
        <v>1</v>
      </c>
      <c r="G6" s="22"/>
      <c r="H6" s="23">
        <f>IF((G6-ROUND(G6,0))&gt;0,"단가를 정수로 입력하세요!",ROUND(SUM(H7:H11),0))</f>
        <v>0</v>
      </c>
      <c r="I6" s="15" t="s">
        <v>9</v>
      </c>
      <c r="J6" s="4"/>
      <c r="K6" s="4"/>
      <c r="L6" s="4"/>
      <c r="M6" s="4"/>
      <c r="N6" s="4"/>
    </row>
    <row r="7" spans="1:14" ht="84.95" customHeight="1" x14ac:dyDescent="0.3">
      <c r="A7" s="24">
        <v>1</v>
      </c>
      <c r="B7" s="25" t="s">
        <v>18</v>
      </c>
      <c r="C7" s="26" t="s">
        <v>16</v>
      </c>
      <c r="D7" s="26" t="s">
        <v>19</v>
      </c>
      <c r="E7" s="27">
        <v>400</v>
      </c>
      <c r="F7" s="28">
        <v>0.29036004645760743</v>
      </c>
      <c r="G7" s="29">
        <f>ROUND(F7*$G$6,0)</f>
        <v>0</v>
      </c>
      <c r="H7" s="29">
        <f>E7*G7</f>
        <v>0</v>
      </c>
      <c r="I7" s="14"/>
      <c r="J7" s="16"/>
      <c r="K7" s="3"/>
    </row>
    <row r="8" spans="1:14" ht="84.95" customHeight="1" x14ac:dyDescent="0.3">
      <c r="A8" s="24">
        <v>2</v>
      </c>
      <c r="B8" s="24" t="s">
        <v>20</v>
      </c>
      <c r="C8" s="30" t="s">
        <v>21</v>
      </c>
      <c r="D8" s="26" t="s">
        <v>22</v>
      </c>
      <c r="E8" s="31">
        <v>800</v>
      </c>
      <c r="F8" s="28">
        <v>0.13937282229965156</v>
      </c>
      <c r="G8" s="29">
        <f t="shared" ref="G8:G9" si="0">ROUND(F8*$G$6,0)</f>
        <v>0</v>
      </c>
      <c r="H8" s="29">
        <f>E8*G8</f>
        <v>0</v>
      </c>
      <c r="I8" s="14"/>
      <c r="J8" s="16"/>
      <c r="K8" s="3"/>
    </row>
    <row r="9" spans="1:14" s="18" customFormat="1" ht="84.95" customHeight="1" x14ac:dyDescent="0.3">
      <c r="A9" s="24">
        <v>3</v>
      </c>
      <c r="B9" s="24" t="s">
        <v>15</v>
      </c>
      <c r="C9" s="30" t="s">
        <v>23</v>
      </c>
      <c r="D9" s="26" t="s">
        <v>22</v>
      </c>
      <c r="E9" s="31">
        <v>500</v>
      </c>
      <c r="F9" s="28">
        <v>0.26829268292682928</v>
      </c>
      <c r="G9" s="29">
        <f t="shared" si="0"/>
        <v>0</v>
      </c>
      <c r="H9" s="29">
        <f t="shared" ref="H9:H10" si="1">E9*G9</f>
        <v>0</v>
      </c>
      <c r="I9" s="14"/>
      <c r="J9" s="16"/>
      <c r="K9" s="3"/>
    </row>
    <row r="10" spans="1:14" s="19" customFormat="1" ht="84.95" customHeight="1" x14ac:dyDescent="0.3">
      <c r="A10" s="24">
        <v>4</v>
      </c>
      <c r="B10" s="24" t="s">
        <v>14</v>
      </c>
      <c r="C10" s="30" t="s">
        <v>23</v>
      </c>
      <c r="D10" s="26" t="s">
        <v>22</v>
      </c>
      <c r="E10" s="31">
        <v>800</v>
      </c>
      <c r="F10" s="28">
        <v>0.15098722415795587</v>
      </c>
      <c r="G10" s="29">
        <f>ROUND(F10*$G$6,0)</f>
        <v>0</v>
      </c>
      <c r="H10" s="29">
        <f t="shared" si="1"/>
        <v>0</v>
      </c>
      <c r="I10" s="14"/>
      <c r="J10" s="16"/>
      <c r="K10" s="3"/>
    </row>
    <row r="11" spans="1:14" ht="84.95" customHeight="1" x14ac:dyDescent="0.3">
      <c r="A11" s="24">
        <v>5</v>
      </c>
      <c r="B11" s="24" t="s">
        <v>13</v>
      </c>
      <c r="C11" s="30" t="s">
        <v>17</v>
      </c>
      <c r="D11" s="26" t="s">
        <v>22</v>
      </c>
      <c r="E11" s="31">
        <v>400</v>
      </c>
      <c r="F11" s="28">
        <v>0.15098722415795587</v>
      </c>
      <c r="G11" s="32">
        <f t="shared" ref="G11" si="2">ROUND(F11*$G$6,0)</f>
        <v>0</v>
      </c>
      <c r="H11" s="29">
        <f t="shared" ref="H11" si="3">E11*G11</f>
        <v>0</v>
      </c>
      <c r="I11" s="14"/>
      <c r="J11" s="16"/>
      <c r="K11" s="3"/>
    </row>
    <row r="12" spans="1:14" x14ac:dyDescent="0.3">
      <c r="G12" s="7"/>
      <c r="I12" s="13"/>
    </row>
    <row r="13" spans="1:14" x14ac:dyDescent="0.3">
      <c r="A13" s="8"/>
      <c r="G13" s="7"/>
      <c r="I13" s="13"/>
    </row>
    <row r="14" spans="1:14" x14ac:dyDescent="0.3">
      <c r="G14" s="7"/>
      <c r="I14" s="13"/>
    </row>
    <row r="15" spans="1:14" x14ac:dyDescent="0.3">
      <c r="G15" s="7"/>
      <c r="I15" s="13"/>
    </row>
    <row r="16" spans="1:14" x14ac:dyDescent="0.3">
      <c r="G16" s="7"/>
      <c r="I16" s="13"/>
    </row>
    <row r="17" spans="7:9" x14ac:dyDescent="0.3">
      <c r="G17" s="7"/>
      <c r="I17" s="13"/>
    </row>
    <row r="18" spans="7:9" x14ac:dyDescent="0.3">
      <c r="G18" s="7"/>
      <c r="I18" s="13"/>
    </row>
    <row r="19" spans="7:9" x14ac:dyDescent="0.3">
      <c r="G19" s="7"/>
      <c r="I19" s="13"/>
    </row>
    <row r="20" spans="7:9" x14ac:dyDescent="0.3">
      <c r="G20" s="7"/>
      <c r="I20" s="13"/>
    </row>
    <row r="21" spans="7:9" x14ac:dyDescent="0.3">
      <c r="G21" s="7"/>
      <c r="I21" s="13"/>
    </row>
    <row r="22" spans="7:9" x14ac:dyDescent="0.3">
      <c r="G22" s="7"/>
      <c r="I22" s="13"/>
    </row>
    <row r="23" spans="7:9" x14ac:dyDescent="0.3">
      <c r="G23" s="7"/>
      <c r="I23" s="13"/>
    </row>
    <row r="24" spans="7:9" x14ac:dyDescent="0.3">
      <c r="G24" s="7"/>
      <c r="I24" s="13"/>
    </row>
    <row r="25" spans="7:9" x14ac:dyDescent="0.3">
      <c r="G25" s="7"/>
      <c r="I25" s="7"/>
    </row>
    <row r="26" spans="7:9" x14ac:dyDescent="0.3">
      <c r="I26" s="7"/>
    </row>
    <row r="27" spans="7:9" x14ac:dyDescent="0.3">
      <c r="I27" s="7"/>
    </row>
    <row r="28" spans="7:9" x14ac:dyDescent="0.3">
      <c r="I28" s="7"/>
    </row>
    <row r="29" spans="7:9" x14ac:dyDescent="0.3">
      <c r="I29" s="7"/>
    </row>
    <row r="30" spans="7:9" x14ac:dyDescent="0.3">
      <c r="I30" s="7"/>
    </row>
    <row r="31" spans="7:9" x14ac:dyDescent="0.3">
      <c r="I31" s="7"/>
    </row>
    <row r="32" spans="7:9" x14ac:dyDescent="0.3">
      <c r="I32" s="7"/>
    </row>
    <row r="33" spans="9:9" x14ac:dyDescent="0.3">
      <c r="I33" s="7"/>
    </row>
    <row r="34" spans="9:9" x14ac:dyDescent="0.3">
      <c r="I34" s="7"/>
    </row>
    <row r="35" spans="9:9" x14ac:dyDescent="0.3">
      <c r="I35" s="7"/>
    </row>
    <row r="36" spans="9:9" x14ac:dyDescent="0.3">
      <c r="I36" s="7"/>
    </row>
    <row r="37" spans="9:9" x14ac:dyDescent="0.3">
      <c r="I37" s="7"/>
    </row>
    <row r="38" spans="9:9" x14ac:dyDescent="0.3">
      <c r="I38" s="7"/>
    </row>
    <row r="39" spans="9:9" x14ac:dyDescent="0.3">
      <c r="I39" s="7"/>
    </row>
    <row r="40" spans="9:9" x14ac:dyDescent="0.3">
      <c r="I40" s="7"/>
    </row>
    <row r="41" spans="9:9" x14ac:dyDescent="0.3">
      <c r="I41" s="7"/>
    </row>
    <row r="42" spans="9:9" x14ac:dyDescent="0.3">
      <c r="I42" s="7"/>
    </row>
    <row r="43" spans="9:9" x14ac:dyDescent="0.3">
      <c r="I43" s="7"/>
    </row>
    <row r="44" spans="9:9" x14ac:dyDescent="0.3">
      <c r="I44" s="7"/>
    </row>
    <row r="45" spans="9:9" x14ac:dyDescent="0.3">
      <c r="I45" s="7"/>
    </row>
    <row r="46" spans="9:9" x14ac:dyDescent="0.3">
      <c r="I46" s="7"/>
    </row>
    <row r="47" spans="9:9" x14ac:dyDescent="0.3">
      <c r="I47" s="7"/>
    </row>
    <row r="48" spans="9:9" x14ac:dyDescent="0.3">
      <c r="I48" s="7"/>
    </row>
    <row r="49" spans="9:9" x14ac:dyDescent="0.3">
      <c r="I49" s="7"/>
    </row>
    <row r="50" spans="9:9" x14ac:dyDescent="0.3">
      <c r="I50" s="7"/>
    </row>
    <row r="51" spans="9:9" x14ac:dyDescent="0.3">
      <c r="I51" s="7"/>
    </row>
    <row r="52" spans="9:9" x14ac:dyDescent="0.3">
      <c r="I52" s="7"/>
    </row>
    <row r="53" spans="9:9" x14ac:dyDescent="0.3">
      <c r="I53" s="7"/>
    </row>
    <row r="54" spans="9:9" x14ac:dyDescent="0.3">
      <c r="I54" s="7"/>
    </row>
    <row r="55" spans="9:9" x14ac:dyDescent="0.3">
      <c r="I55" s="7"/>
    </row>
    <row r="56" spans="9:9" x14ac:dyDescent="0.3">
      <c r="I56" s="7"/>
    </row>
    <row r="57" spans="9:9" x14ac:dyDescent="0.3">
      <c r="I57" s="7"/>
    </row>
    <row r="58" spans="9:9" x14ac:dyDescent="0.3">
      <c r="I58" s="7"/>
    </row>
    <row r="59" spans="9:9" x14ac:dyDescent="0.3">
      <c r="I59" s="7"/>
    </row>
    <row r="60" spans="9:9" x14ac:dyDescent="0.3">
      <c r="I60" s="7"/>
    </row>
    <row r="61" spans="9:9" x14ac:dyDescent="0.3">
      <c r="I61" s="7"/>
    </row>
    <row r="62" spans="9:9" x14ac:dyDescent="0.3">
      <c r="I62" s="7"/>
    </row>
    <row r="63" spans="9:9" x14ac:dyDescent="0.3">
      <c r="I63" s="7"/>
    </row>
    <row r="64" spans="9:9" x14ac:dyDescent="0.3">
      <c r="I64" s="7"/>
    </row>
    <row r="65" spans="9:9" x14ac:dyDescent="0.3">
      <c r="I65" s="7"/>
    </row>
    <row r="66" spans="9:9" x14ac:dyDescent="0.3">
      <c r="I66" s="7"/>
    </row>
    <row r="67" spans="9:9" x14ac:dyDescent="0.3">
      <c r="I67" s="7"/>
    </row>
    <row r="68" spans="9:9" x14ac:dyDescent="0.3">
      <c r="I68" s="7"/>
    </row>
    <row r="69" spans="9:9" x14ac:dyDescent="0.3">
      <c r="I69" s="7"/>
    </row>
    <row r="70" spans="9:9" x14ac:dyDescent="0.3">
      <c r="I70" s="7"/>
    </row>
    <row r="71" spans="9:9" x14ac:dyDescent="0.3">
      <c r="I71" s="7"/>
    </row>
    <row r="72" spans="9:9" x14ac:dyDescent="0.3">
      <c r="I72" s="7"/>
    </row>
    <row r="73" spans="9:9" x14ac:dyDescent="0.3">
      <c r="I73" s="7"/>
    </row>
    <row r="74" spans="9:9" x14ac:dyDescent="0.3">
      <c r="I74" s="7"/>
    </row>
    <row r="75" spans="9:9" x14ac:dyDescent="0.3">
      <c r="I75" s="7"/>
    </row>
    <row r="76" spans="9:9" x14ac:dyDescent="0.3">
      <c r="I76" s="7"/>
    </row>
    <row r="77" spans="9:9" x14ac:dyDescent="0.3">
      <c r="I77" s="7"/>
    </row>
    <row r="78" spans="9:9" x14ac:dyDescent="0.3">
      <c r="I78" s="7"/>
    </row>
  </sheetData>
  <mergeCells count="10">
    <mergeCell ref="A6:D6"/>
    <mergeCell ref="A1:H1"/>
    <mergeCell ref="A2:H2"/>
    <mergeCell ref="A4:A5"/>
    <mergeCell ref="B4:B5"/>
    <mergeCell ref="C4:C5"/>
    <mergeCell ref="D4:D5"/>
    <mergeCell ref="E4:E5"/>
    <mergeCell ref="F4:F5"/>
    <mergeCell ref="G4:H4"/>
  </mergeCells>
  <phoneticPr fontId="1" type="noConversion"/>
  <pageMargins left="0.15748031496062992" right="0.15748031496062992" top="0.57999999999999996" bottom="0.19685039370078741" header="0.15748031496062992" footer="0.15748031496062992"/>
  <pageSetup paperSize="9" scale="83" fitToHeight="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단가비율표</vt:lpstr>
      <vt:lpstr>단가비율표!Print_Area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2026-08-11T01:19:56Z</cp:lastPrinted>
  <dcterms:created xsi:type="dcterms:W3CDTF">2019-07-29T05:37:05Z</dcterms:created>
  <dcterms:modified xsi:type="dcterms:W3CDTF">2026-08-11T10:18:03Z</dcterms:modified>
</cp:coreProperties>
</file>