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D:\1-0. 입찰(조달청) 및 수의계약\2. 나라장터 입찰\2026년 입찰 및 수의계약\2026년 입찰\[입찰] 2026년도 정기 물품(소모품, 인쇄물) 연간(단가) 공급업체 선정\3-4. 신규공고(일반소모품)\"/>
    </mc:Choice>
  </mc:AlternateContent>
  <bookViews>
    <workbookView xWindow="0" yWindow="0" windowWidth="28800" windowHeight="12885" tabRatio="459"/>
  </bookViews>
  <sheets>
    <sheet name="1.일반소모품" sheetId="28" r:id="rId1"/>
  </sheets>
  <externalReferences>
    <externalReference r:id="rId2"/>
    <externalReference r:id="rId3"/>
    <externalReference r:id="rId4"/>
  </externalReferences>
  <definedNames>
    <definedName name="_xlnm._FilterDatabase" localSheetId="0" hidden="1">'1.일반소모품'!$A$4:$G$77</definedName>
    <definedName name="\2" localSheetId="0">#REF!</definedName>
    <definedName name="\2">#REF!</definedName>
    <definedName name="\a" localSheetId="0">#REF!</definedName>
    <definedName name="\a">#REF!</definedName>
    <definedName name="\q">#N/A</definedName>
    <definedName name="abc" localSheetId="0">#REF!</definedName>
    <definedName name="abc">#REF!</definedName>
    <definedName name="CATV" localSheetId="0">[1]내역!#REF!</definedName>
    <definedName name="CATV">[1]내역!#REF!</definedName>
    <definedName name="CCTV" localSheetId="0">[1]내역!#REF!</definedName>
    <definedName name="CCTV">[1]내역!#REF!</definedName>
    <definedName name="DANGA" localSheetId="0">#REF!,#REF!</definedName>
    <definedName name="DANGA">#REF!,#REF!</definedName>
    <definedName name="_xlnm.Database" localSheetId="0">#REF!</definedName>
    <definedName name="_xlnm.Database">#REF!</definedName>
    <definedName name="ID" localSheetId="0">#REF!,#REF!</definedName>
    <definedName name="ID">#REF!,#REF!</definedName>
    <definedName name="KA">[2]MOTOR!$B$61:$E$68</definedName>
    <definedName name="Macro10" localSheetId="0">[3]!Macro10</definedName>
    <definedName name="Macro10">[3]!Macro10</definedName>
    <definedName name="Macro12" localSheetId="0">[3]!Macro12</definedName>
    <definedName name="Macro12">[3]!Macro12</definedName>
    <definedName name="Macro13" localSheetId="0">[3]!Macro13</definedName>
    <definedName name="Macro13">[3]!Macro13</definedName>
    <definedName name="Macro14" localSheetId="0">[3]!Macro14</definedName>
    <definedName name="Macro14">[3]!Macro14</definedName>
    <definedName name="Macro2" localSheetId="0">[3]!Macro2</definedName>
    <definedName name="Macro2">[3]!Macro2</definedName>
    <definedName name="Macro5" localSheetId="0">[3]!Macro5</definedName>
    <definedName name="Macro5">[3]!Macro5</definedName>
    <definedName name="Macro6" localSheetId="0">[3]!Macro6</definedName>
    <definedName name="Macro6">[3]!Macro6</definedName>
    <definedName name="Macro7" localSheetId="0">[3]!Macro7</definedName>
    <definedName name="Macro7">[3]!Macro7</definedName>
    <definedName name="Macro8" localSheetId="0">[3]!Macro8</definedName>
    <definedName name="Macro8">[3]!Macro8</definedName>
    <definedName name="Macro9" localSheetId="0">[3]!Macro9</definedName>
    <definedName name="Macro9">[3]!Macro9</definedName>
    <definedName name="MONEY" localSheetId="0">#REF!,#REF!</definedName>
    <definedName name="MONEY">#REF!,#REF!</definedName>
    <definedName name="_xlnm.Print_Area" localSheetId="0">'1.일반소모품'!$A$1:$H$122</definedName>
    <definedName name="_xlnm.Print_Titles" localSheetId="0">'1.일반소모품'!$4:$5</definedName>
    <definedName name="관급" localSheetId="0">#REF!,#REF!,#REF!</definedName>
    <definedName name="관급">#REF!,#REF!,#REF!</definedName>
    <definedName name="단가비교표" localSheetId="0">#REF!,#REF!</definedName>
    <definedName name="단가비교표">#REF!,#REF!</definedName>
    <definedName name="리리리" localSheetId="0">#REF!,#REF!,#REF!</definedName>
    <definedName name="리리리">#REF!,#REF!,#REF!</definedName>
    <definedName name="ㅁ" localSheetId="0">#REF!</definedName>
    <definedName name="ㅁ">#REF!</definedName>
    <definedName name="소방공사" localSheetId="0">[1]내역!#REF!</definedName>
    <definedName name="소방공사">[1]내역!#REF!</definedName>
    <definedName name="일위" localSheetId="0">#REF!,#REF!</definedName>
    <definedName name="일위">#REF!,#REF!</definedName>
    <definedName name="임용태">#N/A</definedName>
    <definedName name="전기1골구" localSheetId="0">[1]내역!#REF!</definedName>
    <definedName name="전기1골구">[1]내역!#REF!</definedName>
    <definedName name="전기2공구" localSheetId="0">[1]내역!#REF!</definedName>
    <definedName name="전기2공구">[1]내역!#REF!</definedName>
    <definedName name="전기3공구" localSheetId="0">[1]내역!#REF!</definedName>
    <definedName name="전기3공구">[1]내역!#REF!</definedName>
    <definedName name="토목1" localSheetId="0">#REF!</definedName>
    <definedName name="토목1">#REF!</definedName>
    <definedName name="통신1공구" localSheetId="0">[1]내역!#REF!</definedName>
    <definedName name="통신1공구">[1]내역!#REF!</definedName>
    <definedName name="통신2공구" localSheetId="0">[1]내역!#REF!</definedName>
    <definedName name="통신2공구">[1]내역!#REF!</definedName>
    <definedName name="ㅣ814" localSheetId="0">#REF!</definedName>
    <definedName name="ㅣ814">#REF!</definedName>
    <definedName name="ㅣ833" localSheetId="0">#REF!</definedName>
    <definedName name="ㅣ833">#REF!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F6" i="28" l="1"/>
  <c r="G120" i="28"/>
  <c r="H120" i="28" s="1"/>
  <c r="G121" i="28"/>
  <c r="H121" i="28" s="1"/>
  <c r="G122" i="28"/>
  <c r="H122" i="28" s="1"/>
  <c r="G7" i="28" l="1"/>
  <c r="G116" i="28" l="1"/>
  <c r="H116" i="28" s="1"/>
  <c r="G112" i="28"/>
  <c r="H112" i="28" s="1"/>
  <c r="G108" i="28"/>
  <c r="H108" i="28" s="1"/>
  <c r="G104" i="28"/>
  <c r="H104" i="28" s="1"/>
  <c r="G96" i="28"/>
  <c r="H96" i="28" s="1"/>
  <c r="G92" i="28"/>
  <c r="H92" i="28" s="1"/>
  <c r="G88" i="28"/>
  <c r="H88" i="28" s="1"/>
  <c r="G84" i="28"/>
  <c r="H84" i="28" s="1"/>
  <c r="G80" i="28"/>
  <c r="H80" i="28" s="1"/>
  <c r="G76" i="28"/>
  <c r="H76" i="28" s="1"/>
  <c r="G72" i="28"/>
  <c r="H72" i="28" s="1"/>
  <c r="G68" i="28"/>
  <c r="H68" i="28" s="1"/>
  <c r="G64" i="28"/>
  <c r="H64" i="28" s="1"/>
  <c r="G56" i="28"/>
  <c r="H56" i="28" s="1"/>
  <c r="G52" i="28"/>
  <c r="H52" i="28" s="1"/>
  <c r="G48" i="28"/>
  <c r="H48" i="28" s="1"/>
  <c r="G44" i="28"/>
  <c r="H44" i="28" s="1"/>
  <c r="G40" i="28"/>
  <c r="H40" i="28" s="1"/>
  <c r="G28" i="28"/>
  <c r="H28" i="28" s="1"/>
  <c r="G24" i="28"/>
  <c r="H24" i="28" s="1"/>
  <c r="G20" i="28"/>
  <c r="H20" i="28" s="1"/>
  <c r="G16" i="28"/>
  <c r="H16" i="28" s="1"/>
  <c r="G12" i="28"/>
  <c r="H12" i="28" s="1"/>
  <c r="G117" i="28"/>
  <c r="H117" i="28" s="1"/>
  <c r="G113" i="28"/>
  <c r="H113" i="28" s="1"/>
  <c r="G101" i="28"/>
  <c r="H101" i="28" s="1"/>
  <c r="G100" i="28"/>
  <c r="H100" i="28" s="1"/>
  <c r="G97" i="28"/>
  <c r="H97" i="28" s="1"/>
  <c r="G85" i="28"/>
  <c r="H85" i="28" s="1"/>
  <c r="G81" i="28"/>
  <c r="H81" i="28" s="1"/>
  <c r="G73" i="28"/>
  <c r="H73" i="28" s="1"/>
  <c r="G61" i="28"/>
  <c r="H61" i="28" s="1"/>
  <c r="G60" i="28"/>
  <c r="H60" i="28" s="1"/>
  <c r="G53" i="28"/>
  <c r="H53" i="28" s="1"/>
  <c r="G49" i="28"/>
  <c r="H49" i="28" s="1"/>
  <c r="G41" i="28"/>
  <c r="H41" i="28" s="1"/>
  <c r="G32" i="28"/>
  <c r="H32" i="28" s="1"/>
  <c r="G29" i="28"/>
  <c r="H29" i="28" s="1"/>
  <c r="G21" i="28"/>
  <c r="H21" i="28" s="1"/>
  <c r="G17" i="28"/>
  <c r="H17" i="28" s="1"/>
  <c r="G9" i="28"/>
  <c r="H9" i="28" s="1"/>
  <c r="G75" i="28"/>
  <c r="H75" i="28" s="1"/>
  <c r="G71" i="28"/>
  <c r="H71" i="28" s="1"/>
  <c r="G59" i="28"/>
  <c r="H59" i="28" s="1"/>
  <c r="G55" i="28"/>
  <c r="H55" i="28" s="1"/>
  <c r="G43" i="28"/>
  <c r="H43" i="28" s="1"/>
  <c r="G39" i="28"/>
  <c r="H39" i="28" s="1"/>
  <c r="G36" i="28"/>
  <c r="H36" i="28" s="1"/>
  <c r="G27" i="28"/>
  <c r="H27" i="28" s="1"/>
  <c r="G23" i="28"/>
  <c r="H23" i="28" s="1"/>
  <c r="G11" i="28"/>
  <c r="H11" i="28" s="1"/>
  <c r="G8" i="28"/>
  <c r="H8" i="28" s="1"/>
  <c r="G10" i="28"/>
  <c r="H10" i="28" s="1"/>
  <c r="G13" i="28"/>
  <c r="H13" i="28" s="1"/>
  <c r="G14" i="28"/>
  <c r="H14" i="28" s="1"/>
  <c r="G15" i="28"/>
  <c r="H15" i="28" s="1"/>
  <c r="G18" i="28"/>
  <c r="H18" i="28" s="1"/>
  <c r="G19" i="28"/>
  <c r="H19" i="28" s="1"/>
  <c r="G22" i="28"/>
  <c r="H22" i="28" s="1"/>
  <c r="G25" i="28"/>
  <c r="H25" i="28" s="1"/>
  <c r="G26" i="28"/>
  <c r="H26" i="28" s="1"/>
  <c r="G30" i="28"/>
  <c r="H30" i="28" s="1"/>
  <c r="G31" i="28"/>
  <c r="H31" i="28" s="1"/>
  <c r="G33" i="28"/>
  <c r="H33" i="28" s="1"/>
  <c r="G34" i="28"/>
  <c r="H34" i="28" s="1"/>
  <c r="G35" i="28"/>
  <c r="H35" i="28" s="1"/>
  <c r="G37" i="28"/>
  <c r="H37" i="28" s="1"/>
  <c r="G38" i="28"/>
  <c r="H38" i="28" s="1"/>
  <c r="G42" i="28"/>
  <c r="H42" i="28" s="1"/>
  <c r="G45" i="28"/>
  <c r="H45" i="28" s="1"/>
  <c r="G46" i="28"/>
  <c r="H46" i="28" s="1"/>
  <c r="G47" i="28"/>
  <c r="H47" i="28" s="1"/>
  <c r="G50" i="28"/>
  <c r="H50" i="28" s="1"/>
  <c r="G51" i="28"/>
  <c r="H51" i="28" s="1"/>
  <c r="G54" i="28"/>
  <c r="H54" i="28" s="1"/>
  <c r="G57" i="28"/>
  <c r="H57" i="28" s="1"/>
  <c r="G58" i="28"/>
  <c r="H58" i="28" s="1"/>
  <c r="G62" i="28"/>
  <c r="H62" i="28" s="1"/>
  <c r="G63" i="28"/>
  <c r="H63" i="28" s="1"/>
  <c r="G65" i="28"/>
  <c r="H65" i="28" s="1"/>
  <c r="G66" i="28"/>
  <c r="H66" i="28" s="1"/>
  <c r="G67" i="28"/>
  <c r="H67" i="28" s="1"/>
  <c r="G69" i="28"/>
  <c r="H69" i="28" s="1"/>
  <c r="G70" i="28"/>
  <c r="H70" i="28" s="1"/>
  <c r="G74" i="28"/>
  <c r="H74" i="28" s="1"/>
  <c r="G77" i="28"/>
  <c r="H77" i="28" s="1"/>
  <c r="G78" i="28"/>
  <c r="H78" i="28" s="1"/>
  <c r="G79" i="28"/>
  <c r="H79" i="28" s="1"/>
  <c r="G82" i="28"/>
  <c r="H82" i="28" s="1"/>
  <c r="G83" i="28"/>
  <c r="H83" i="28" s="1"/>
  <c r="G86" i="28"/>
  <c r="H86" i="28" s="1"/>
  <c r="G87" i="28"/>
  <c r="H87" i="28" s="1"/>
  <c r="G89" i="28"/>
  <c r="H89" i="28" s="1"/>
  <c r="G90" i="28"/>
  <c r="H90" i="28" s="1"/>
  <c r="G91" i="28"/>
  <c r="H91" i="28" s="1"/>
  <c r="G93" i="28"/>
  <c r="H93" i="28" s="1"/>
  <c r="G94" i="28"/>
  <c r="H94" i="28" s="1"/>
  <c r="G95" i="28"/>
  <c r="H95" i="28" s="1"/>
  <c r="G98" i="28"/>
  <c r="H98" i="28" s="1"/>
  <c r="G99" i="28"/>
  <c r="H99" i="28" s="1"/>
  <c r="G102" i="28"/>
  <c r="H102" i="28" s="1"/>
  <c r="G103" i="28"/>
  <c r="H103" i="28" s="1"/>
  <c r="G105" i="28"/>
  <c r="H105" i="28" s="1"/>
  <c r="G106" i="28"/>
  <c r="H106" i="28" s="1"/>
  <c r="G107" i="28"/>
  <c r="H107" i="28" s="1"/>
  <c r="G109" i="28"/>
  <c r="H109" i="28" s="1"/>
  <c r="G110" i="28"/>
  <c r="H110" i="28" s="1"/>
  <c r="G111" i="28"/>
  <c r="H111" i="28" s="1"/>
  <c r="G114" i="28"/>
  <c r="H114" i="28" s="1"/>
  <c r="G115" i="28"/>
  <c r="H115" i="28" s="1"/>
  <c r="G118" i="28"/>
  <c r="H118" i="28" s="1"/>
  <c r="G119" i="28"/>
  <c r="H119" i="28" s="1"/>
  <c r="E6" i="28" l="1"/>
  <c r="H7" i="28" l="1"/>
  <c r="H6" i="28" l="1"/>
</calcChain>
</file>

<file path=xl/sharedStrings.xml><?xml version="1.0" encoding="utf-8"?>
<sst xmlns="http://schemas.openxmlformats.org/spreadsheetml/2006/main" count="363" uniqueCount="252">
  <si>
    <t>번호</t>
  </si>
  <si>
    <t>품         명</t>
  </si>
  <si>
    <t>규격</t>
  </si>
  <si>
    <t>단위</t>
    <phoneticPr fontId="4" type="noConversion"/>
  </si>
  <si>
    <t>연간
예정수량</t>
    <phoneticPr fontId="4" type="noConversion"/>
  </si>
  <si>
    <t>단가비율표
(기준가격 적용)</t>
    <phoneticPr fontId="4" type="noConversion"/>
  </si>
  <si>
    <t>(단위 : 원, 부가세포함)</t>
    <phoneticPr fontId="4" type="noConversion"/>
  </si>
  <si>
    <t>단가</t>
    <phoneticPr fontId="8" type="noConversion"/>
  </si>
  <si>
    <t>계약금액</t>
    <phoneticPr fontId="8" type="noConversion"/>
  </si>
  <si>
    <t>연간금액(수량*단가)</t>
    <phoneticPr fontId="8" type="noConversion"/>
  </si>
  <si>
    <t>☜ "노란색"칸에 "단가총액"을 입력하시면 연간총금액을 확인할 수 있습니다.
    단가비율을 적용하지 않고 자체적으로 단가 적용 및 투찰시 입찰은 무효입니다.</t>
    <phoneticPr fontId="1" type="noConversion"/>
  </si>
  <si>
    <t>합  계</t>
    <phoneticPr fontId="1" type="noConversion"/>
  </si>
  <si>
    <t>BOX</t>
  </si>
  <si>
    <t xml:space="preserve"> "노란색"칸에 "단가총액"을 입력하시면 연간총금액을 확인할 수 있습니다.</t>
    <phoneticPr fontId="1" type="noConversion"/>
  </si>
  <si>
    <t>통</t>
  </si>
  <si>
    <t>켤레</t>
  </si>
  <si>
    <t>개</t>
  </si>
  <si>
    <t>ROLL</t>
  </si>
  <si>
    <t>PK</t>
  </si>
  <si>
    <t>관</t>
  </si>
  <si>
    <t>팩</t>
  </si>
  <si>
    <t>모기약(스프레이)</t>
  </si>
  <si>
    <t>모기약(리퀴드 플러그)</t>
  </si>
  <si>
    <t>모기약(리퀴드 플러그 리필)</t>
  </si>
  <si>
    <t>2000개/박스</t>
  </si>
  <si>
    <t>청화일</t>
  </si>
  <si>
    <t>클립보드(225*320)</t>
  </si>
  <si>
    <t>젤아이스팩(완제품, 미니)-약제부전용</t>
  </si>
  <si>
    <t>원터치형</t>
  </si>
  <si>
    <t>100pcs용</t>
  </si>
  <si>
    <t>고무장갑(노랑)</t>
  </si>
  <si>
    <t>무소음 박스테이프(투명)</t>
  </si>
  <si>
    <t>48mm*40M</t>
  </si>
  <si>
    <t>테이프(노)-시설부용</t>
  </si>
  <si>
    <t>테이프(청)</t>
  </si>
  <si>
    <t>CR2032, 3V</t>
  </si>
  <si>
    <t>CR2450, 3V</t>
  </si>
  <si>
    <t>일회용 수세미</t>
  </si>
  <si>
    <t>비누(세수비누)</t>
  </si>
  <si>
    <t>비누(세탁비누)</t>
  </si>
  <si>
    <t>수세미(철)</t>
  </si>
  <si>
    <t>수세미(청)</t>
  </si>
  <si>
    <t>섬유유연제(1.7L)</t>
  </si>
  <si>
    <t>리필 1.7L</t>
  </si>
  <si>
    <t>정제소금(연수기전용)3kg</t>
  </si>
  <si>
    <t>염화나트륨99%이상, 3Kg</t>
  </si>
  <si>
    <t>염화나트륨88%이상, 15kg</t>
  </si>
  <si>
    <t>고무밴드</t>
  </si>
  <si>
    <t>노랑, 35~40개/팩</t>
  </si>
  <si>
    <t>옷핀(STEEL)대/5개 - 고급</t>
  </si>
  <si>
    <t>옷핀(STEEL)중/5개 - 고급</t>
  </si>
  <si>
    <t>옷핀(STEEL)소/5개 - 고급</t>
  </si>
  <si>
    <t>국산, 수성, 500ml</t>
  </si>
  <si>
    <t>액체전기모기향 45ml</t>
  </si>
  <si>
    <t>액체전자모기향 리필 45ml</t>
  </si>
  <si>
    <t>호일(30CM*30HO)</t>
  </si>
  <si>
    <t>30cm*30HO(8M이상)*15~16㎛</t>
  </si>
  <si>
    <t>랩(30CM*50M)</t>
  </si>
  <si>
    <t>30cm*50M</t>
  </si>
  <si>
    <t>면도기(일회용)</t>
  </si>
  <si>
    <t>일회용 두날면도기</t>
  </si>
  <si>
    <t>세모금컵(두모금컵)</t>
  </si>
  <si>
    <t>클립</t>
  </si>
  <si>
    <t>중량 : 33g/갑</t>
  </si>
  <si>
    <t>31*22*1.8cm</t>
  </si>
  <si>
    <t>청표지(A4)</t>
  </si>
  <si>
    <t>220*310mm, 청표지2개, 철끈포함</t>
  </si>
  <si>
    <t>우유병솔</t>
  </si>
  <si>
    <t>폴리프로필렌, 피복철선, 나일론</t>
  </si>
  <si>
    <t>플라스틱바구니(1호) - 진료재료용(녹색)</t>
  </si>
  <si>
    <t>가로22*세로16*높이5.7cm</t>
  </si>
  <si>
    <t>플라스틱바구니(2호) - 진료재료용(녹색)</t>
  </si>
  <si>
    <t>가로27.5*세로20*높이7.5cm</t>
  </si>
  <si>
    <t>플라스틱바구니(3호) - 진료재료용(녹색)</t>
  </si>
  <si>
    <t>가로34*세로27*높이9cm</t>
  </si>
  <si>
    <t>가로38.5*세로32*높이11cm</t>
  </si>
  <si>
    <t>플라스틱바구니(1호) - 진료재료용(흰색)</t>
  </si>
  <si>
    <t>플라스틱바구니(2호) - 진료재료용(흰색)</t>
  </si>
  <si>
    <t>플라스틱바구니(3호) - 진료재료용(흰색)</t>
  </si>
  <si>
    <t>플라스틱바구니(4호) - 진료재료용(흰색)</t>
  </si>
  <si>
    <t>아세톤</t>
  </si>
  <si>
    <t>80ml</t>
  </si>
  <si>
    <t>100*150mm(1박스:144개)</t>
  </si>
  <si>
    <t>종이컵 디스펜서</t>
  </si>
  <si>
    <t>세모금컵 디스펜서</t>
  </si>
  <si>
    <t>문서보존용 표지</t>
  </si>
  <si>
    <t>중성지-무늬지 200g, A4</t>
  </si>
  <si>
    <t>문서보관상자</t>
  </si>
  <si>
    <t>33*25*10cm, 중성판지800g/m2이상</t>
  </si>
  <si>
    <t>점</t>
    <phoneticPr fontId="4" type="noConversion"/>
  </si>
  <si>
    <t>일반소모품 구매(단가) 단가비율표</t>
    <phoneticPr fontId="4" type="noConversion"/>
  </si>
  <si>
    <t>라벨터치테이프(12MM, 흰바검정)</t>
  </si>
  <si>
    <t>라벨터치테이프(12MM, 노바검정)</t>
  </si>
  <si>
    <t>라벨터치테이프(18MM, 흰바검정)</t>
  </si>
  <si>
    <t>라벨터치테이프(18MM, 노바검정)</t>
  </si>
  <si>
    <t>라벨터치테이프(18MM, 파바검정)</t>
  </si>
  <si>
    <t>라벨터치12mm(Black&amp;white: 흰색)</t>
  </si>
  <si>
    <t>라벨터치12mm(빨강)</t>
  </si>
  <si>
    <t>라벨터치18mm(Black&amp;white: 흰색)</t>
  </si>
  <si>
    <t>라벨터치18mm(노랑)</t>
  </si>
  <si>
    <t>라벨터치18mm(빨강)</t>
  </si>
  <si>
    <t>라벨터치24mm(Black&amp;white : 흰색)</t>
  </si>
  <si>
    <t>라벨터치24mm(노랑)</t>
  </si>
  <si>
    <t>라벨터치24mm(빨강)</t>
  </si>
  <si>
    <t>음식물쓰레기통(20리터)</t>
  </si>
  <si>
    <t>쓰레기통(원형-뚜껑없음.290*225)</t>
  </si>
  <si>
    <t>소포박스(종합검진센터용)</t>
  </si>
  <si>
    <t>소포박스(의무기록부용)</t>
  </si>
  <si>
    <t>도트장갑(L)</t>
  </si>
  <si>
    <t>도트장갑(M)</t>
  </si>
  <si>
    <t>면장갑(일반)</t>
  </si>
  <si>
    <t>면장갑(코팅)</t>
  </si>
  <si>
    <t>예식장갑(흰색)-장례식장용</t>
  </si>
  <si>
    <t>화장지(두루마리휴지)</t>
  </si>
  <si>
    <t>화장지(각티슈)</t>
  </si>
  <si>
    <t>생수</t>
  </si>
  <si>
    <t>스텐, 페달형 20리터</t>
  </si>
  <si>
    <t>10L, 오픈휴지통</t>
  </si>
  <si>
    <t>1BOX:200EA(315*220*100)</t>
  </si>
  <si>
    <t>Large</t>
  </si>
  <si>
    <t>Medium</t>
  </si>
  <si>
    <t>500ml</t>
  </si>
  <si>
    <t>7mm, 88매, 군청색</t>
  </si>
  <si>
    <t>10mm, 72매, 군청색</t>
  </si>
  <si>
    <t>12mm, 66매, 군청색</t>
  </si>
  <si>
    <t>1.5mm, 110매, 군청색</t>
  </si>
  <si>
    <t>24mm, 48매, 군청색</t>
  </si>
  <si>
    <t>5mm, 96매, 군청색</t>
  </si>
  <si>
    <t>3mm, 100매, 군청색</t>
  </si>
  <si>
    <t>15mm, 60매, 군청색</t>
  </si>
  <si>
    <t>포</t>
  </si>
  <si>
    <t>박스</t>
  </si>
  <si>
    <t>Large, 전체길이 300mm이상</t>
  </si>
  <si>
    <t>켤</t>
  </si>
  <si>
    <t>꽃소금(15KG)</t>
  </si>
  <si>
    <t>국산, 흰색, 사각, 240g</t>
  </si>
  <si>
    <t>30g</t>
  </si>
  <si>
    <t>20cm*13cm*0.7cm</t>
  </si>
  <si>
    <t>5개/팩, 길이 44mm</t>
  </si>
  <si>
    <t>5개/팩, 길이 33mm</t>
  </si>
  <si>
    <t>5개/팩, 길이 27mm</t>
  </si>
  <si>
    <t>Medium, 전체길이 300mm이상</t>
  </si>
  <si>
    <t>30매/롤</t>
  </si>
  <si>
    <t>PACK</t>
  </si>
  <si>
    <t>1BOX:300EA(315*220*180)</t>
  </si>
  <si>
    <t>사각티슈(냅킨)</t>
  </si>
  <si>
    <t>110*250*285H(1박스:50개)</t>
  </si>
  <si>
    <t>250*338*300H(1박스:50개)</t>
  </si>
  <si>
    <t>의료기기용 건전지 9V(듀라셀,6LR61,네모)</t>
  </si>
  <si>
    <t>얼티메이트 리튬 건전지</t>
  </si>
  <si>
    <t>에너자이저 AA(2알)</t>
  </si>
  <si>
    <t>의료기기용 건전지(AA)</t>
  </si>
  <si>
    <t>듀라셀#AA#LR06</t>
  </si>
  <si>
    <t>의료기기용 건전지(AAA)</t>
  </si>
  <si>
    <t>듀라셀#AAA#LR03</t>
  </si>
  <si>
    <t>Large#회색#슈퍼그립200</t>
  </si>
  <si>
    <t>12mm#Tze-231(흰바검정)</t>
  </si>
  <si>
    <t>12mm#Tze-631(노바검정)</t>
  </si>
  <si>
    <t>18mm#Tze-241(흰바검정)</t>
  </si>
  <si>
    <t>18mm#Tze-641(노바검정)</t>
  </si>
  <si>
    <t>18mm#Tze-541(파바검정)</t>
  </si>
  <si>
    <t>엡손#SS12K-PX</t>
  </si>
  <si>
    <t>엡손#SC12R-PX</t>
  </si>
  <si>
    <t>엡손#SS18K-PX</t>
  </si>
  <si>
    <t>엡손#SC18Y-PX</t>
  </si>
  <si>
    <t>엡손#SC18R-PX</t>
  </si>
  <si>
    <t>엡손#SS24K-PX</t>
  </si>
  <si>
    <t>엡손#SC24Y-PX</t>
  </si>
  <si>
    <t>엡손#SS24R-PX</t>
  </si>
  <si>
    <t>밴딩끈</t>
  </si>
  <si>
    <t>자동밴드(신제#12mm)</t>
  </si>
  <si>
    <t>강력 먼지제거 스프레이</t>
  </si>
  <si>
    <t>DR-747(250g)</t>
  </si>
  <si>
    <t>고무밴드(멸균실용#노랑)</t>
  </si>
  <si>
    <t>7cm*1.5mm(1kg 3개)</t>
  </si>
  <si>
    <t>고무장갑(빨강#L)</t>
  </si>
  <si>
    <t>고무장갑(빨강#M)</t>
  </si>
  <si>
    <t>공기청정기 필터(AS181DAW)</t>
  </si>
  <si>
    <t>AS181DAW</t>
  </si>
  <si>
    <t>네오박스 11L</t>
  </si>
  <si>
    <t>11L#네오박스</t>
  </si>
  <si>
    <t>네오박스 19L</t>
  </si>
  <si>
    <t>19L#네오박스</t>
  </si>
  <si>
    <t>네오박스 34L</t>
  </si>
  <si>
    <t>34L#네오박스</t>
  </si>
  <si>
    <t>네오박스 3L</t>
  </si>
  <si>
    <t>3L#네오박스</t>
  </si>
  <si>
    <t>네오박스 40L</t>
  </si>
  <si>
    <t>40L#네오박스</t>
  </si>
  <si>
    <t>네오박스 5L</t>
  </si>
  <si>
    <t>5L#네오박스</t>
  </si>
  <si>
    <t>네오박스 60L</t>
  </si>
  <si>
    <t>60L#네오박스</t>
  </si>
  <si>
    <t>네오박스 6L</t>
  </si>
  <si>
    <t>6L#네오박스</t>
  </si>
  <si>
    <t>네오박스 8L</t>
  </si>
  <si>
    <t>8L#네오박스</t>
  </si>
  <si>
    <t>라벨터치6mm(Black&amp;white: 흰색)</t>
  </si>
  <si>
    <t>엡손#SS6K-PX</t>
  </si>
  <si>
    <t>리튬 건전지(CR2032)</t>
  </si>
  <si>
    <t>리튬 건전지(CR2450)</t>
  </si>
  <si>
    <t>개별박스포장#사각, 중량 : 100g</t>
  </si>
  <si>
    <t>무형광#190*100mm#10,000매</t>
  </si>
  <si>
    <t>상장용지(금박)</t>
  </si>
  <si>
    <t>A4#모조180g</t>
  </si>
  <si>
    <t>장</t>
  </si>
  <si>
    <t>상장용지(은박)</t>
  </si>
  <si>
    <t>상장케이스(금박#포크로스)</t>
  </si>
  <si>
    <t>금박,압인</t>
  </si>
  <si>
    <t>상장케이스(은박#포크로스)</t>
  </si>
  <si>
    <t>은박,압인</t>
  </si>
  <si>
    <t>수검자용슬리퍼(남성)-국가검진센터</t>
  </si>
  <si>
    <t>남성용#280mm</t>
  </si>
  <si>
    <t>수검자용슬리퍼(여성)-국가검진센터</t>
  </si>
  <si>
    <t>여성용#250mm</t>
  </si>
  <si>
    <t>쓰레기통(사각 4호)</t>
  </si>
  <si>
    <t>15L#26*26*47.5cm</t>
  </si>
  <si>
    <t>안전장갑(청색)</t>
  </si>
  <si>
    <t>Large#청색#나이텍스 U3</t>
  </si>
  <si>
    <t>안전장갑(회색#L)</t>
  </si>
  <si>
    <t>안전장갑(회색#M)</t>
  </si>
  <si>
    <t>Medium#회색#슈퍼그립200</t>
  </si>
  <si>
    <t>열제본표지(1.5mm)</t>
  </si>
  <si>
    <t>열제본표지(10mm)</t>
  </si>
  <si>
    <t>열제본표지(12mm)</t>
  </si>
  <si>
    <t>열제본표지(15mm)</t>
  </si>
  <si>
    <t>열제본표지(24mm)</t>
  </si>
  <si>
    <t>열제본표지(3mm)</t>
  </si>
  <si>
    <t>열제본표지(5mm)</t>
  </si>
  <si>
    <t>열제본표지(7mm)</t>
  </si>
  <si>
    <t>은박 보냉팩(대#손잡이 지퍼형)-약제부전용</t>
  </si>
  <si>
    <t>은박 보냉팩(소#손잡이 지퍼형)-약제부전용</t>
  </si>
  <si>
    <t>의료기기용 건전지 1.5V(R14 CM)</t>
  </si>
  <si>
    <t>듀라셀#R14CM(LR14)</t>
  </si>
  <si>
    <t>의료기기용 건전지 1.5V(R20 DM)</t>
  </si>
  <si>
    <t>듀라셀#R20DM(LR20)</t>
  </si>
  <si>
    <t>듀라셀#6LR61#알카라인</t>
  </si>
  <si>
    <t>종이박스(제작)</t>
  </si>
  <si>
    <t>320*210*320mm</t>
  </si>
  <si>
    <t>투명 PP#A4</t>
  </si>
  <si>
    <t>국산#48mm*80M</t>
  </si>
  <si>
    <t>국산#48mm*7M</t>
  </si>
  <si>
    <t>투명테이프(OPP#25mm)</t>
  </si>
  <si>
    <t>국산#25mm*25M</t>
  </si>
  <si>
    <t>투명테이프(OPP#50mm)</t>
  </si>
  <si>
    <t>국산#50mm*25M</t>
  </si>
  <si>
    <t>215*215mm, 2겹, 180매</t>
  </si>
  <si>
    <t>국산#무형광#98mm±3mm×50M(2겹)</t>
  </si>
  <si>
    <t>환자용 슬리퍼(남성)</t>
  </si>
  <si>
    <t>280mm(갈색)</t>
  </si>
  <si>
    <t>환자용 슬리퍼(여성)</t>
  </si>
  <si>
    <t>250mm(남색)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</si>
</sst>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41" formatCode="_-* #,##0_-;\-* #,##0_-;_-* &quot;-&quot;_-;_-@_-"/>
    <numFmt numFmtId="176" formatCode="#,##0_);[Red]\(#,##0\)"/>
    <numFmt numFmtId="177" formatCode="0.000%"/>
  </numFmts>
  <fonts count="20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name val="돋움"/>
      <family val="3"/>
      <charset val="129"/>
    </font>
    <font>
      <sz val="8"/>
      <name val="맑은 고딕"/>
      <family val="3"/>
      <charset val="129"/>
    </font>
    <font>
      <sz val="11"/>
      <color theme="1"/>
      <name val="맑은 고딕"/>
      <family val="3"/>
      <charset val="129"/>
      <scheme val="minor"/>
    </font>
    <font>
      <b/>
      <sz val="14"/>
      <color rgb="FFFF0000"/>
      <name val="굴림"/>
      <family val="3"/>
      <charset val="129"/>
    </font>
    <font>
      <sz val="11"/>
      <color indexed="8"/>
      <name val="맑은 고딕"/>
      <family val="3"/>
      <charset val="129"/>
    </font>
    <font>
      <sz val="8"/>
      <name val="맑은 고딕"/>
      <family val="3"/>
      <charset val="129"/>
      <scheme val="minor"/>
    </font>
    <font>
      <sz val="9"/>
      <color rgb="FFFF0000"/>
      <name val="굴림"/>
      <family val="3"/>
      <charset val="129"/>
    </font>
    <font>
      <sz val="9"/>
      <color rgb="FFFF0000"/>
      <name val="맑은 고딕"/>
      <family val="3"/>
      <charset val="129"/>
      <scheme val="minor"/>
    </font>
    <font>
      <sz val="9"/>
      <color theme="1"/>
      <name val="맑은 고딕"/>
      <family val="3"/>
      <charset val="129"/>
      <scheme val="minor"/>
    </font>
    <font>
      <sz val="11"/>
      <color indexed="8"/>
      <name val="맑은 고딕"/>
      <family val="2"/>
      <scheme val="minor"/>
    </font>
    <font>
      <b/>
      <sz val="10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  <font>
      <b/>
      <sz val="10"/>
      <color theme="1"/>
      <name val="맑은 고딕"/>
      <family val="3"/>
      <charset val="129"/>
      <scheme val="minor"/>
    </font>
    <font>
      <b/>
      <u/>
      <sz val="18"/>
      <color theme="1"/>
      <name val="맑은 고딕"/>
      <family val="3"/>
      <charset val="129"/>
      <scheme val="minor"/>
    </font>
    <font>
      <u/>
      <sz val="14"/>
      <color rgb="FFFF0000"/>
      <name val="맑은 고딕"/>
      <family val="3"/>
      <charset val="129"/>
      <scheme val="minor"/>
    </font>
    <font>
      <sz val="11"/>
      <name val="Calibri"/>
      <family val="2"/>
    </font>
    <font>
      <sz val="10"/>
      <color rgb="FF000000"/>
      <name val="Malgun Gothic"/>
      <family val="2"/>
      <charset val="129"/>
    </font>
  </fonts>
  <fills count="4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rgb="FFFFFF00"/>
        <bgColor indexed="64"/>
      </patternFill>
    </fill>
  </fills>
  <borders count="1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rgb="FFFF0000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ck">
        <color rgb="FFFF0000"/>
      </left>
      <right style="thick">
        <color rgb="FFFF0000"/>
      </right>
      <top style="thick">
        <color rgb="FFFF0000"/>
      </top>
      <bottom style="thick">
        <color rgb="FFFF0000"/>
      </bottom>
      <diagonal/>
    </border>
    <border>
      <left style="thin">
        <color indexed="64"/>
      </left>
      <right style="thin">
        <color theme="1"/>
      </right>
      <top/>
      <bottom style="thin">
        <color theme="1"/>
      </bottom>
      <diagonal/>
    </border>
    <border>
      <left style="thin">
        <color indexed="64"/>
      </left>
      <right style="thin">
        <color theme="1"/>
      </right>
      <top style="thin">
        <color theme="1"/>
      </top>
      <bottom style="thin">
        <color theme="1"/>
      </bottom>
      <diagonal/>
    </border>
    <border>
      <left style="thin">
        <color indexed="64"/>
      </left>
      <right style="thin">
        <color theme="1"/>
      </right>
      <top/>
      <bottom/>
      <diagonal/>
    </border>
  </borders>
  <cellStyleXfs count="22">
    <xf numFmtId="0" fontId="0" fillId="0" borderId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/>
    <xf numFmtId="0" fontId="5" fillId="0" borderId="0">
      <alignment vertical="center"/>
    </xf>
    <xf numFmtId="0" fontId="3" fillId="0" borderId="0"/>
    <xf numFmtId="41" fontId="7" fillId="0" borderId="0" applyFont="0" applyFill="0" applyBorder="0" applyAlignment="0" applyProtection="0">
      <alignment vertical="center"/>
    </xf>
    <xf numFmtId="9" fontId="5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9" fontId="12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18" fillId="0" borderId="0"/>
    <xf numFmtId="41" fontId="18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18" fillId="0" borderId="0"/>
    <xf numFmtId="41" fontId="18" fillId="0" borderId="0" applyFont="0" applyFill="0" applyBorder="0" applyAlignment="0" applyProtection="0">
      <alignment vertical="center"/>
    </xf>
    <xf numFmtId="0" fontId="19" fillId="0" borderId="0">
      <alignment vertical="center"/>
    </xf>
    <xf numFmtId="41" fontId="19" fillId="0" borderId="0" applyFont="0" applyFill="0" applyBorder="0" applyAlignment="0" applyProtection="0">
      <alignment vertical="center"/>
    </xf>
  </cellStyleXfs>
  <cellXfs count="59">
    <xf numFmtId="0" fontId="0" fillId="0" borderId="0" xfId="0">
      <alignment vertical="center"/>
    </xf>
    <xf numFmtId="0" fontId="5" fillId="0" borderId="0" xfId="4" applyAlignment="1">
      <alignment horizontal="center" vertical="center"/>
    </xf>
    <xf numFmtId="41" fontId="0" fillId="0" borderId="0" xfId="6" applyFont="1" applyAlignment="1">
      <alignment vertical="center"/>
    </xf>
    <xf numFmtId="0" fontId="10" fillId="0" borderId="0" xfId="4" applyFont="1" applyBorder="1" applyAlignment="1">
      <alignment vertical="center"/>
    </xf>
    <xf numFmtId="0" fontId="11" fillId="0" borderId="0" xfId="4" applyFont="1" applyAlignment="1">
      <alignment vertical="center"/>
    </xf>
    <xf numFmtId="9" fontId="0" fillId="0" borderId="0" xfId="7" applyFont="1" applyAlignment="1">
      <alignment vertical="center"/>
    </xf>
    <xf numFmtId="0" fontId="5" fillId="0" borderId="0" xfId="4" applyBorder="1" applyAlignment="1">
      <alignment vertical="center"/>
    </xf>
    <xf numFmtId="41" fontId="15" fillId="2" borderId="11" xfId="6" applyFont="1" applyFill="1" applyBorder="1" applyAlignment="1">
      <alignment vertical="center"/>
    </xf>
    <xf numFmtId="0" fontId="5" fillId="0" borderId="0" xfId="4" applyAlignment="1">
      <alignment vertical="center"/>
    </xf>
    <xf numFmtId="0" fontId="14" fillId="0" borderId="7" xfId="4" applyFont="1" applyFill="1" applyBorder="1" applyAlignment="1">
      <alignment vertical="center" shrinkToFit="1"/>
    </xf>
    <xf numFmtId="0" fontId="14" fillId="0" borderId="7" xfId="4" applyFont="1" applyFill="1" applyBorder="1" applyAlignment="1">
      <alignment vertical="center" wrapText="1" shrinkToFit="1"/>
    </xf>
    <xf numFmtId="0" fontId="14" fillId="0" borderId="7" xfId="4" applyFont="1" applyFill="1" applyBorder="1" applyAlignment="1">
      <alignment horizontal="center" vertical="center" wrapText="1" shrinkToFit="1"/>
    </xf>
    <xf numFmtId="41" fontId="14" fillId="0" borderId="7" xfId="4" applyNumberFormat="1" applyFont="1" applyFill="1" applyBorder="1" applyAlignment="1">
      <alignment vertical="center"/>
    </xf>
    <xf numFmtId="0" fontId="14" fillId="0" borderId="1" xfId="4" applyFont="1" applyFill="1" applyBorder="1" applyAlignment="1">
      <alignment vertical="center" shrinkToFit="1"/>
    </xf>
    <xf numFmtId="0" fontId="14" fillId="0" borderId="1" xfId="4" applyFont="1" applyFill="1" applyBorder="1" applyAlignment="1">
      <alignment vertical="center" wrapText="1" shrinkToFit="1"/>
    </xf>
    <xf numFmtId="41" fontId="14" fillId="0" borderId="1" xfId="4" applyNumberFormat="1" applyFont="1" applyFill="1" applyBorder="1" applyAlignment="1">
      <alignment vertical="center"/>
    </xf>
    <xf numFmtId="41" fontId="15" fillId="0" borderId="5" xfId="6" applyFont="1" applyFill="1" applyBorder="1" applyAlignment="1">
      <alignment vertical="center"/>
    </xf>
    <xf numFmtId="0" fontId="6" fillId="0" borderId="3" xfId="4" applyFont="1" applyBorder="1" applyAlignment="1">
      <alignment vertical="center" shrinkToFit="1"/>
    </xf>
    <xf numFmtId="0" fontId="6" fillId="0" borderId="3" xfId="4" applyFont="1" applyBorder="1" applyAlignment="1">
      <alignment vertical="center" wrapText="1" shrinkToFit="1"/>
    </xf>
    <xf numFmtId="0" fontId="5" fillId="0" borderId="0" xfId="4" applyAlignment="1">
      <alignment horizontal="right" vertical="center"/>
    </xf>
    <xf numFmtId="0" fontId="9" fillId="0" borderId="0" xfId="4" applyFont="1" applyBorder="1" applyAlignment="1">
      <alignment vertical="center" wrapText="1"/>
    </xf>
    <xf numFmtId="41" fontId="13" fillId="3" borderId="12" xfId="6" applyFont="1" applyFill="1" applyBorder="1" applyAlignment="1">
      <alignment vertical="center"/>
    </xf>
    <xf numFmtId="176" fontId="13" fillId="0" borderId="4" xfId="3" applyNumberFormat="1" applyFont="1" applyFill="1" applyBorder="1" applyAlignment="1">
      <alignment horizontal="center" vertical="center"/>
    </xf>
    <xf numFmtId="0" fontId="15" fillId="0" borderId="5" xfId="4" applyFont="1" applyFill="1" applyBorder="1" applyAlignment="1">
      <alignment horizontal="center" vertical="center"/>
    </xf>
    <xf numFmtId="9" fontId="14" fillId="0" borderId="6" xfId="7" applyNumberFormat="1" applyFont="1" applyFill="1" applyBorder="1" applyAlignment="1">
      <alignment horizontal="right" vertical="center"/>
    </xf>
    <xf numFmtId="0" fontId="14" fillId="0" borderId="1" xfId="4" applyFont="1" applyBorder="1" applyAlignment="1">
      <alignment vertical="center"/>
    </xf>
    <xf numFmtId="177" fontId="14" fillId="0" borderId="1" xfId="4" applyNumberFormat="1" applyFont="1" applyBorder="1" applyAlignment="1">
      <alignment vertical="center"/>
    </xf>
    <xf numFmtId="41" fontId="14" fillId="0" borderId="7" xfId="6" applyNumberFormat="1" applyFont="1" applyBorder="1" applyAlignment="1">
      <alignment vertical="center"/>
    </xf>
    <xf numFmtId="41" fontId="14" fillId="0" borderId="8" xfId="6" applyNumberFormat="1" applyFont="1" applyBorder="1" applyAlignment="1">
      <alignment vertical="center"/>
    </xf>
    <xf numFmtId="0" fontId="14" fillId="0" borderId="0" xfId="4" applyFont="1" applyAlignment="1">
      <alignment vertical="center"/>
    </xf>
    <xf numFmtId="0" fontId="14" fillId="0" borderId="0" xfId="4" applyFont="1" applyFill="1" applyAlignment="1">
      <alignment vertical="center"/>
    </xf>
    <xf numFmtId="0" fontId="14" fillId="0" borderId="0" xfId="4" applyFont="1" applyAlignment="1">
      <alignment horizontal="left" vertical="center"/>
    </xf>
    <xf numFmtId="0" fontId="14" fillId="0" borderId="7" xfId="4" applyFont="1" applyFill="1" applyBorder="1" applyAlignment="1">
      <alignment horizontal="center" vertical="center"/>
    </xf>
    <xf numFmtId="0" fontId="14" fillId="0" borderId="13" xfId="0" applyFont="1" applyBorder="1" applyAlignment="1">
      <alignment horizontal="center" vertical="center"/>
    </xf>
    <xf numFmtId="0" fontId="14" fillId="0" borderId="14" xfId="0" applyFont="1" applyBorder="1" applyAlignment="1">
      <alignment horizontal="center" vertical="center"/>
    </xf>
    <xf numFmtId="177" fontId="14" fillId="0" borderId="7" xfId="4" applyNumberFormat="1" applyFont="1" applyBorder="1" applyAlignment="1">
      <alignment vertical="center"/>
    </xf>
    <xf numFmtId="177" fontId="14" fillId="0" borderId="1" xfId="4" applyNumberFormat="1" applyFont="1" applyFill="1" applyBorder="1" applyAlignment="1">
      <alignment vertical="center"/>
    </xf>
    <xf numFmtId="0" fontId="14" fillId="0" borderId="1" xfId="0" applyFont="1" applyBorder="1" applyAlignment="1">
      <alignment horizontal="center" vertical="center"/>
    </xf>
    <xf numFmtId="0" fontId="14" fillId="0" borderId="1" xfId="4" applyFont="1" applyBorder="1" applyAlignment="1">
      <alignment horizontal="center" vertical="center"/>
    </xf>
    <xf numFmtId="0" fontId="14" fillId="0" borderId="15" xfId="0" applyFont="1" applyBorder="1" applyAlignment="1">
      <alignment horizontal="center" vertical="center"/>
    </xf>
    <xf numFmtId="0" fontId="14" fillId="0" borderId="4" xfId="4" applyFont="1" applyFill="1" applyBorder="1" applyAlignment="1">
      <alignment vertical="center" shrinkToFit="1"/>
    </xf>
    <xf numFmtId="0" fontId="14" fillId="0" borderId="4" xfId="4" applyFont="1" applyFill="1" applyBorder="1" applyAlignment="1">
      <alignment vertical="center" wrapText="1" shrinkToFit="1"/>
    </xf>
    <xf numFmtId="0" fontId="14" fillId="0" borderId="9" xfId="4" applyFont="1" applyFill="1" applyBorder="1" applyAlignment="1">
      <alignment horizontal="center" vertical="center" wrapText="1" shrinkToFit="1"/>
    </xf>
    <xf numFmtId="41" fontId="14" fillId="0" borderId="4" xfId="4" applyNumberFormat="1" applyFont="1" applyFill="1" applyBorder="1" applyAlignment="1">
      <alignment vertical="center"/>
    </xf>
    <xf numFmtId="177" fontId="14" fillId="0" borderId="4" xfId="4" applyNumberFormat="1" applyFont="1" applyBorder="1" applyAlignment="1">
      <alignment vertical="center"/>
    </xf>
    <xf numFmtId="41" fontId="14" fillId="0" borderId="1" xfId="6" applyNumberFormat="1" applyFont="1" applyBorder="1" applyAlignment="1">
      <alignment vertical="center"/>
    </xf>
    <xf numFmtId="0" fontId="16" fillId="0" borderId="0" xfId="4" applyFont="1" applyAlignment="1">
      <alignment horizontal="center" vertical="center"/>
    </xf>
    <xf numFmtId="0" fontId="17" fillId="0" borderId="0" xfId="4" applyFont="1" applyAlignment="1">
      <alignment horizontal="center" vertical="center"/>
    </xf>
    <xf numFmtId="0" fontId="15" fillId="0" borderId="5" xfId="4" applyFont="1" applyFill="1" applyBorder="1" applyAlignment="1">
      <alignment horizontal="center" vertical="center"/>
    </xf>
    <xf numFmtId="176" fontId="13" fillId="0" borderId="10" xfId="3" applyNumberFormat="1" applyFont="1" applyFill="1" applyBorder="1" applyAlignment="1">
      <alignment horizontal="center" vertical="center"/>
    </xf>
    <xf numFmtId="176" fontId="13" fillId="0" borderId="2" xfId="3" applyNumberFormat="1" applyFont="1" applyFill="1" applyBorder="1" applyAlignment="1">
      <alignment horizontal="center" vertical="center"/>
    </xf>
    <xf numFmtId="0" fontId="13" fillId="0" borderId="1" xfId="5" applyFont="1" applyFill="1" applyBorder="1" applyAlignment="1">
      <alignment horizontal="center" vertical="center"/>
    </xf>
    <xf numFmtId="0" fontId="13" fillId="0" borderId="4" xfId="5" applyFont="1" applyFill="1" applyBorder="1" applyAlignment="1">
      <alignment horizontal="center" vertical="center"/>
    </xf>
    <xf numFmtId="0" fontId="13" fillId="0" borderId="1" xfId="5" applyFont="1" applyFill="1" applyBorder="1" applyAlignment="1">
      <alignment horizontal="center" vertical="center" shrinkToFit="1"/>
    </xf>
    <xf numFmtId="0" fontId="13" fillId="0" borderId="4" xfId="5" applyFont="1" applyFill="1" applyBorder="1" applyAlignment="1">
      <alignment horizontal="center" vertical="center" shrinkToFit="1"/>
    </xf>
    <xf numFmtId="41" fontId="13" fillId="0" borderId="1" xfId="6" applyFont="1" applyFill="1" applyBorder="1" applyAlignment="1">
      <alignment horizontal="center" vertical="center"/>
    </xf>
    <xf numFmtId="41" fontId="13" fillId="0" borderId="4" xfId="6" applyFont="1" applyFill="1" applyBorder="1" applyAlignment="1">
      <alignment horizontal="center" vertical="center"/>
    </xf>
    <xf numFmtId="176" fontId="13" fillId="0" borderId="1" xfId="3" applyNumberFormat="1" applyFont="1" applyFill="1" applyBorder="1" applyAlignment="1">
      <alignment horizontal="center" vertical="center" wrapText="1"/>
    </xf>
    <xf numFmtId="176" fontId="13" fillId="0" borderId="4" xfId="3" applyNumberFormat="1" applyFont="1" applyFill="1" applyBorder="1" applyAlignment="1">
      <alignment horizontal="center" vertical="center" wrapText="1"/>
    </xf>
  </cellXfs>
  <cellStyles count="22">
    <cellStyle name="백분율 2" xfId="7"/>
    <cellStyle name="백분율 3" xfId="9"/>
    <cellStyle name="쉼표 [0] 12" xfId="10"/>
    <cellStyle name="쉼표 [0] 2" xfId="2"/>
    <cellStyle name="쉼표 [0] 2 2" xfId="15"/>
    <cellStyle name="쉼표 [0] 2 3" xfId="21"/>
    <cellStyle name="쉼표 [0] 2 7 2" xfId="16"/>
    <cellStyle name="쉼표 [0] 3" xfId="3"/>
    <cellStyle name="쉼표 [0] 3 2" xfId="19"/>
    <cellStyle name="쉼표 [0] 4" xfId="6"/>
    <cellStyle name="쉼표 [0] 5" xfId="13"/>
    <cellStyle name="쉼표 [0] 6" xfId="17"/>
    <cellStyle name="표준" xfId="0" builtinId="0"/>
    <cellStyle name="표준 10 2" xfId="5"/>
    <cellStyle name="표준 12 11 4" xfId="11"/>
    <cellStyle name="표준 2" xfId="1"/>
    <cellStyle name="표준 2 2" xfId="14"/>
    <cellStyle name="표준 2 3" xfId="20"/>
    <cellStyle name="표준 3" xfId="4"/>
    <cellStyle name="표준 3 2" xfId="18"/>
    <cellStyle name="표준 4" xfId="8"/>
    <cellStyle name="표준 5" xfId="12"/>
  </cellStyles>
  <dxfs count="0"/>
  <tableStyles count="0" defaultTableStyle="TableStyleMedium2" defaultPivotStyle="PivotStyleLight16"/>
  <colors>
    <mruColors>
      <color rgb="FF000000"/>
      <color rgb="FF0070C0"/>
      <color rgb="FF126ABA"/>
      <color rgb="FF3366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externalLink" Target="externalLinks/externalLink2.xml"/><Relationship Id="rId7" Type="http://schemas.openxmlformats.org/officeDocument/2006/relationships/sharedStrings" Target="sharedStrings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3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9436;&#48260;\PROJECT\&#12599;\&#46041;&#50577;&#44256;&#49549;&#44148;&#49444;\&#48516;&#45817;%20&#54028;&#53356;&#48624;\&#48156;&#51452;&#44204;&#51201;\&#48156;&#51452;&#44277;&#51221;(&#53685;&#49888;)2-&#44204;&#51201;&#50857;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8149;&#51652;&#49437;\C\WINDOWS\9605G\DS-LOAD.XLS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1060;&#49849;&#54984;\&#52649;&#48513;&#49440;\AAA\HLOTUS\9801J\OUT\YES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견적(갑)"/>
      <sheetName val="총괄내역"/>
      <sheetName val="내역"/>
      <sheetName val="내역(집계)"/>
      <sheetName val="IDF RACK"/>
      <sheetName val="IDF (벽부노출)"/>
      <sheetName val="방송AMP"/>
    </sheetNames>
    <sheetDataSet>
      <sheetData sheetId="0"/>
      <sheetData sheetId="1"/>
      <sheetData sheetId="2"/>
      <sheetData sheetId="3"/>
      <sheetData sheetId="4"/>
      <sheetData sheetId="5"/>
      <sheetData sheetId="6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부하"/>
      <sheetName val="TR용량"/>
      <sheetName val="BATT"/>
      <sheetName val="GENCALC"/>
      <sheetName val="CABLE SIZE CALCULATION SHEET"/>
      <sheetName val="IMPEADENCE MAP "/>
      <sheetName val="IMPEADENCE "/>
      <sheetName val="등가거리"/>
      <sheetName val="MCCCALC"/>
      <sheetName val="CABLECALC"/>
      <sheetName val="DATA"/>
      <sheetName val="DATA1"/>
      <sheetName val="MOTOR"/>
      <sheetName val="견적갑지"/>
      <sheetName val="입찰참가보고 (2)"/>
      <sheetName val="집계표"/>
      <sheetName val="내역"/>
      <sheetName val="부대공II"/>
      <sheetName val="가설사무실"/>
      <sheetName val="조직도"/>
      <sheetName val="카메라"/>
      <sheetName val="표지"/>
      <sheetName val="원가계산"/>
      <sheetName val="원가계산기준"/>
      <sheetName val="단가산출서"/>
      <sheetName val="수량산출-재료"/>
      <sheetName val="수량산출-노무"/>
      <sheetName val="산출1-전력"/>
      <sheetName val="산출1-분전반"/>
      <sheetName val="산출2-기기동력"/>
      <sheetName val="산출3-동력"/>
      <sheetName val="산출4-접지"/>
      <sheetName val="산출5-피뢰침"/>
      <sheetName val="산출6-전등"/>
      <sheetName val="산출-전등(TRAY)"/>
      <sheetName val="산출7-전열"/>
      <sheetName val="산출8-조명제어"/>
      <sheetName val="산출9-TRAY"/>
      <sheetName val="단가조사-1"/>
      <sheetName val="단가조사-2"/>
      <sheetName val="일위집계"/>
      <sheetName val="일위대가"/>
      <sheetName val="노임단가"/>
      <sheetName val="000000"/>
      <sheetName val="조명율표"/>
      <sheetName val="CABLE"/>
      <sheetName val="전동기수정"/>
      <sheetName val="전동기적용"/>
      <sheetName val="전동기"/>
      <sheetName val="PACKAGE"/>
      <sheetName val="전선"/>
      <sheetName val="전선관"/>
      <sheetName val="허용전류"/>
      <sheetName val="선로정수"/>
      <sheetName val="전선관(1)"/>
      <sheetName val="부하산정"/>
      <sheetName val="케이블선정"/>
      <sheetName val="Sheet9"/>
      <sheetName val="Sheet10"/>
      <sheetName val="Sheet12"/>
      <sheetName val="Sheet11"/>
      <sheetName val="Sheet13"/>
      <sheetName val="Sheet14"/>
      <sheetName val="Sheet15"/>
      <sheetName val="Sheet16"/>
      <sheetName val="설계참고목차"/>
      <sheetName val="수량조서"/>
      <sheetName val="1.철주신설"/>
      <sheetName val="2.철주신설"/>
      <sheetName val="3.철주신설"/>
      <sheetName val="4.비임신설"/>
      <sheetName val="5.기기가대"/>
      <sheetName val="6.철주기초"/>
      <sheetName val="7.기기기초"/>
      <sheetName val="8.기기기초"/>
      <sheetName val="9.기기기초"/>
      <sheetName val="10.단권변압기"/>
      <sheetName val="11.가스절연"/>
      <sheetName val="12.전자식제어반"/>
      <sheetName val="13.고장점표정반"/>
      <sheetName val="14.GP"/>
      <sheetName val="15.전철용RTU"/>
      <sheetName val="16.R-C BANK"/>
      <sheetName val="17.모선배선"/>
      <sheetName val="18.제어및전력케이블"/>
      <sheetName val="19.핏트"/>
      <sheetName val="20.배수로"/>
      <sheetName val="21.스틸그레이팅"/>
      <sheetName val="22.접지장치"/>
      <sheetName val="23.옥외전선관"/>
      <sheetName val="24.옥외외등"/>
      <sheetName val="25.무인화설비"/>
      <sheetName val="26.콘크리트포장"/>
      <sheetName val="27.자갈부설"/>
      <sheetName val="28.휀스"/>
      <sheetName val="29.소내용TR"/>
      <sheetName val="30.고배용VCB"/>
      <sheetName val="31.고배용RTU"/>
      <sheetName val="32.기기기초"/>
      <sheetName val="33.지중케이블"/>
      <sheetName val="34.전력용관로"/>
      <sheetName val="35.장주신설"/>
      <sheetName val="36.맨홀"/>
      <sheetName val="37.운반비"/>
      <sheetName val="운반비(철재류)"/>
      <sheetName val="운반비(전선관)"/>
      <sheetName val="운반비(전선류)"/>
      <sheetName val="호표"/>
      <sheetName val="시중노임표"/>
      <sheetName val="견적단가"/>
      <sheetName val="재료단가"/>
      <sheetName val="단가비교표"/>
      <sheetName val="Chart1"/>
      <sheetName val="내역서"/>
      <sheetName val="단위내역목록"/>
      <sheetName val="단위내역서"/>
      <sheetName val="총괄표"/>
      <sheetName val="원가(1)"/>
      <sheetName val="원가(2)"/>
      <sheetName val="공량산출서"/>
      <sheetName val="토목원가계산서"/>
      <sheetName val="토목원가"/>
      <sheetName val="집계장"/>
      <sheetName val="설계내역"/>
      <sheetName val="제외공종"/>
      <sheetName val="공정현황보고(3.20) (2)"/>
      <sheetName val="추진공정(법인)3.20"/>
      <sheetName val="공정현황보고(3.27) (2)"/>
      <sheetName val="추진공정(법인)3.27"/>
      <sheetName val="공정현황보고(4.2)"/>
      <sheetName val="총물량표"/>
      <sheetName val="정산물량표"/>
      <sheetName val="정산세부물량1차분실적"/>
      <sheetName val="정산복구량"/>
      <sheetName val="일위대가표(1)"/>
      <sheetName val="일위대가표(2)"/>
      <sheetName val="자재단가비교표"/>
      <sheetName val="복구량산정 및 전용회선 사용"/>
      <sheetName val="목차"/>
      <sheetName val="도급내역서"/>
      <sheetName val="1.공사집행계획서"/>
      <sheetName val="2.예산내역검토서"/>
      <sheetName val="3.실행원가내역서"/>
      <sheetName val="4.실행예산단가산출서(단가)"/>
      <sheetName val="4.실행예산단가산출서(금액)"/>
      <sheetName val="5.현장관리비"/>
      <sheetName val="6.공사예정공정표"/>
      <sheetName val="7.인원동원현황"/>
      <sheetName val="8.장비투입현황"/>
      <sheetName val="9.문제점 및 대책"/>
      <sheetName val="10.설계변경 및 추가공사"/>
      <sheetName val="공사수행범위"/>
      <sheetName val="자재투입계획"/>
      <sheetName val="사급자재구입량"/>
      <sheetName val="산출근거"/>
      <sheetName val="사급자재재료표"/>
      <sheetName val="Sheet1"/>
      <sheetName val="공사비"/>
      <sheetName val="단가산출"/>
      <sheetName val="가드레일산근"/>
      <sheetName val="수량집계표"/>
      <sheetName val="수량"/>
      <sheetName val="단가비교"/>
      <sheetName val="적용2002"/>
      <sheetName val="중기"/>
      <sheetName val="Module1"/>
      <sheetName val="적쒩2002"/>
      <sheetName val="단위내엍목록"/>
      <sheetName val="원가계산서"/>
      <sheetName val="설계내역서"/>
      <sheetName val="제어반공량"/>
      <sheetName val="가격조사"/>
      <sheetName val="제어반견적"/>
      <sheetName val="주요물량"/>
      <sheetName val="안영판암원가계산서"/>
      <sheetName val="안영-판암간집계표"/>
      <sheetName val="안영복개집계표"/>
      <sheetName val="안영복개터널옥외변전"/>
      <sheetName val="안영복개터널가로등"/>
      <sheetName val="안영복개터널케이블(할증제외)"/>
      <sheetName val="안영복개터널케이블(할증)"/>
      <sheetName val="안영복개터널조명(할증제외)"/>
      <sheetName val="안영복개터널조명(할증)"/>
      <sheetName val="안영복개터널방재(할증제외)"/>
      <sheetName val="안영복개터널방재(할증)"/>
      <sheetName val="안영복개터널소화기(할증제외)"/>
      <sheetName val="안영복개터널소화기(할증)"/>
      <sheetName val="구완집계표"/>
      <sheetName val="구완터널옥외변전"/>
      <sheetName val="구완터널가로등"/>
      <sheetName val="구완터널케이블(할증제외)"/>
      <sheetName val="구완터널케이블(할증)"/>
      <sheetName val="구완터널조명(할증제외)"/>
      <sheetName val="구완터널조명(할증)"/>
      <sheetName val="구완터널방재(할증제외)"/>
      <sheetName val="구완터널방재(할증)"/>
      <sheetName val="구완터널소화기(할증제외)"/>
      <sheetName val="구완터널소화기(할증)"/>
      <sheetName val="안영영업소집계표"/>
      <sheetName val="안영옥외전기"/>
      <sheetName val="안영옥내전기"/>
      <sheetName val="안영옥내약전설비공사"/>
      <sheetName val="안영소방"/>
      <sheetName val="안영TG설비공사"/>
      <sheetName val="안영지명표지판총괄"/>
      <sheetName val="안영지명표지판"/>
      <sheetName val="안영지명표지판2"/>
      <sheetName val="안영IC집계표"/>
      <sheetName val="안영IC"/>
      <sheetName val="안영IC신호등집계표"/>
      <sheetName val="안영IC신호등"/>
      <sheetName val="남대전JC집계표"/>
      <sheetName val="남대전JC"/>
      <sheetName val="교량집계표(안영-판암감)"/>
      <sheetName val="교량점검등(안영-판암간)"/>
      <sheetName val="지급자재집계표"/>
      <sheetName val="안영복개터널지급자재"/>
      <sheetName val="구완터널지급자재"/>
      <sheetName val="안영영업소지급자재"/>
      <sheetName val="안영IC가로등지급자재"/>
      <sheetName val="남대전JC가로등지급자재"/>
      <sheetName val="공구손료 산출내역"/>
      <sheetName val="P礔CKAGE"/>
      <sheetName val="DS-LOAD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 refreshError="1">
        <row r="61">
          <cell r="B61">
            <v>2.5</v>
          </cell>
          <cell r="C61" t="str">
            <v>KA</v>
          </cell>
          <cell r="D61">
            <v>4.1717686147384132</v>
          </cell>
          <cell r="E61">
            <v>5.5</v>
          </cell>
        </row>
        <row r="62">
          <cell r="B62">
            <v>5</v>
          </cell>
          <cell r="C62" t="str">
            <v>KA</v>
          </cell>
          <cell r="D62">
            <v>8.3435372294768264</v>
          </cell>
          <cell r="E62">
            <v>14</v>
          </cell>
        </row>
        <row r="63">
          <cell r="B63">
            <v>8</v>
          </cell>
          <cell r="C63" t="str">
            <v>KA</v>
          </cell>
          <cell r="D63">
            <v>13.349659567162922</v>
          </cell>
          <cell r="E63">
            <v>14</v>
          </cell>
        </row>
        <row r="64">
          <cell r="B64">
            <v>12.5</v>
          </cell>
          <cell r="C64" t="str">
            <v>KA</v>
          </cell>
          <cell r="D64">
            <v>20.858843073692068</v>
          </cell>
          <cell r="E64">
            <v>22</v>
          </cell>
        </row>
        <row r="65">
          <cell r="B65">
            <v>16</v>
          </cell>
          <cell r="C65" t="str">
            <v>KA</v>
          </cell>
          <cell r="D65">
            <v>26.699319134325844</v>
          </cell>
          <cell r="E65">
            <v>38</v>
          </cell>
        </row>
        <row r="66">
          <cell r="B66">
            <v>20</v>
          </cell>
          <cell r="C66" t="str">
            <v>KA</v>
          </cell>
          <cell r="D66">
            <v>33.374148917907306</v>
          </cell>
          <cell r="E66">
            <v>38</v>
          </cell>
        </row>
        <row r="67">
          <cell r="B67">
            <v>25</v>
          </cell>
          <cell r="C67" t="str">
            <v>KA</v>
          </cell>
          <cell r="D67">
            <v>41.717686147384136</v>
          </cell>
          <cell r="E67">
            <v>60</v>
          </cell>
        </row>
        <row r="68">
          <cell r="B68">
            <v>40</v>
          </cell>
          <cell r="C68" t="str">
            <v>KA</v>
          </cell>
          <cell r="D68">
            <v>66.748297835814611</v>
          </cell>
          <cell r="E68">
            <v>100</v>
          </cell>
        </row>
      </sheetData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/>
      <sheetData sheetId="112" refreshError="1"/>
      <sheetData sheetId="113"/>
      <sheetData sheetId="114"/>
      <sheetData sheetId="115"/>
      <sheetData sheetId="116"/>
      <sheetData sheetId="117"/>
      <sheetData sheetId="118"/>
      <sheetData sheetId="119"/>
      <sheetData sheetId="120"/>
      <sheetData sheetId="121"/>
      <sheetData sheetId="122"/>
      <sheetData sheetId="123"/>
      <sheetData sheetId="124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/>
      <sheetData sheetId="131"/>
      <sheetData sheetId="132"/>
      <sheetData sheetId="133"/>
      <sheetData sheetId="134"/>
      <sheetData sheetId="135"/>
      <sheetData sheetId="136"/>
      <sheetData sheetId="137"/>
      <sheetData sheetId="138"/>
      <sheetData sheetId="139"/>
      <sheetData sheetId="140"/>
      <sheetData sheetId="141"/>
      <sheetData sheetId="142"/>
      <sheetData sheetId="143"/>
      <sheetData sheetId="144"/>
      <sheetData sheetId="145"/>
      <sheetData sheetId="146"/>
      <sheetData sheetId="147"/>
      <sheetData sheetId="148"/>
      <sheetData sheetId="149"/>
      <sheetData sheetId="150"/>
      <sheetData sheetId="151"/>
      <sheetData sheetId="152"/>
      <sheetData sheetId="153"/>
      <sheetData sheetId="154"/>
      <sheetData sheetId="155"/>
      <sheetData sheetId="156"/>
      <sheetData sheetId="157"/>
      <sheetData sheetId="158"/>
      <sheetData sheetId="159"/>
      <sheetData sheetId="160"/>
      <sheetData sheetId="161"/>
      <sheetData sheetId="162"/>
      <sheetData sheetId="163"/>
      <sheetData sheetId="164"/>
      <sheetData sheetId="165" refreshError="1"/>
      <sheetData sheetId="166"/>
      <sheetData sheetId="167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/>
      <sheetData sheetId="175"/>
      <sheetData sheetId="176"/>
      <sheetData sheetId="177"/>
      <sheetData sheetId="178"/>
      <sheetData sheetId="179"/>
      <sheetData sheetId="180"/>
      <sheetData sheetId="181"/>
      <sheetData sheetId="182"/>
      <sheetData sheetId="183"/>
      <sheetData sheetId="184"/>
      <sheetData sheetId="185"/>
      <sheetData sheetId="186"/>
      <sheetData sheetId="187"/>
      <sheetData sheetId="188"/>
      <sheetData sheetId="189"/>
      <sheetData sheetId="190"/>
      <sheetData sheetId="191"/>
      <sheetData sheetId="192"/>
      <sheetData sheetId="193"/>
      <sheetData sheetId="194"/>
      <sheetData sheetId="195"/>
      <sheetData sheetId="196"/>
      <sheetData sheetId="197"/>
      <sheetData sheetId="198"/>
      <sheetData sheetId="199"/>
      <sheetData sheetId="200"/>
      <sheetData sheetId="201"/>
      <sheetData sheetId="202"/>
      <sheetData sheetId="203"/>
      <sheetData sheetId="204"/>
      <sheetData sheetId="205"/>
      <sheetData sheetId="206"/>
      <sheetData sheetId="207"/>
      <sheetData sheetId="208"/>
      <sheetData sheetId="209"/>
      <sheetData sheetId="210"/>
      <sheetData sheetId="211"/>
      <sheetData sheetId="212"/>
      <sheetData sheetId="213"/>
      <sheetData sheetId="214"/>
      <sheetData sheetId="215"/>
      <sheetData sheetId="216"/>
      <sheetData sheetId="217"/>
      <sheetData sheetId="218"/>
      <sheetData sheetId="219"/>
      <sheetData sheetId="220"/>
      <sheetData sheetId="221"/>
      <sheetData sheetId="222"/>
      <sheetData sheetId="223" refreshError="1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TORAGE"/>
      <sheetName val="Y-WORK"/>
      <sheetName val="MOTOR"/>
      <sheetName val="YES"/>
    </sheetNames>
    <definedNames>
      <definedName name="Macro10"/>
      <definedName name="Macro12"/>
      <definedName name="Macro13"/>
      <definedName name="Macro14"/>
      <definedName name="Macro2"/>
      <definedName name="Macro5"/>
      <definedName name="Macro6"/>
      <definedName name="Macro7"/>
      <definedName name="Macro8"/>
      <definedName name="Macro9"/>
    </definedNames>
    <sheetDataSet>
      <sheetData sheetId="0"/>
      <sheetData sheetId="1"/>
      <sheetData sheetId="2" refreshError="1"/>
      <sheetData sheetId="3" refreshError="1"/>
    </sheetDataSet>
  </externalBook>
</externalLink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FF00"/>
    <pageSetUpPr fitToPage="1"/>
  </sheetPr>
  <dimension ref="A1:L133"/>
  <sheetViews>
    <sheetView tabSelected="1" view="pageBreakPreview" zoomScaleNormal="100" zoomScaleSheetLayoutView="100" workbookViewId="0">
      <selection activeCell="C10" sqref="C10"/>
    </sheetView>
  </sheetViews>
  <sheetFormatPr defaultRowHeight="16.5"/>
  <cols>
    <col min="1" max="1" width="4.75" style="1" bestFit="1" customWidth="1"/>
    <col min="2" max="2" width="29.25" style="8" customWidth="1"/>
    <col min="3" max="3" width="30.5" style="8" customWidth="1"/>
    <col min="4" max="4" width="4.75" style="1" bestFit="1" customWidth="1"/>
    <col min="5" max="5" width="11.375" style="2" bestFit="1" customWidth="1"/>
    <col min="6" max="6" width="12.875" style="5" customWidth="1"/>
    <col min="7" max="7" width="11.375" style="8" customWidth="1"/>
    <col min="8" max="8" width="18.75" style="8" customWidth="1"/>
    <col min="9" max="9" width="63.125" style="8" customWidth="1"/>
    <col min="10" max="16384" width="9" style="8"/>
  </cols>
  <sheetData>
    <row r="1" spans="1:12" ht="33.75" customHeight="1">
      <c r="A1" s="46" t="s">
        <v>90</v>
      </c>
      <c r="B1" s="46"/>
      <c r="C1" s="46"/>
      <c r="D1" s="46"/>
      <c r="E1" s="46"/>
      <c r="F1" s="46"/>
      <c r="G1" s="46"/>
      <c r="H1" s="46"/>
    </row>
    <row r="2" spans="1:12" ht="20.25">
      <c r="A2" s="47" t="s">
        <v>13</v>
      </c>
      <c r="B2" s="47"/>
      <c r="C2" s="47"/>
      <c r="D2" s="47"/>
      <c r="E2" s="47"/>
      <c r="F2" s="47"/>
      <c r="G2" s="47"/>
      <c r="H2" s="47"/>
    </row>
    <row r="3" spans="1:12" ht="18.75">
      <c r="A3" s="18"/>
      <c r="B3" s="17"/>
      <c r="C3" s="17"/>
      <c r="D3" s="17"/>
      <c r="E3" s="17"/>
      <c r="F3" s="17"/>
      <c r="G3" s="19"/>
      <c r="H3" s="19" t="s">
        <v>6</v>
      </c>
    </row>
    <row r="4" spans="1:12">
      <c r="A4" s="51" t="s">
        <v>0</v>
      </c>
      <c r="B4" s="51" t="s">
        <v>1</v>
      </c>
      <c r="C4" s="53" t="s">
        <v>2</v>
      </c>
      <c r="D4" s="53" t="s">
        <v>3</v>
      </c>
      <c r="E4" s="55" t="s">
        <v>4</v>
      </c>
      <c r="F4" s="57" t="s">
        <v>5</v>
      </c>
      <c r="G4" s="49" t="s">
        <v>8</v>
      </c>
      <c r="H4" s="50"/>
    </row>
    <row r="5" spans="1:12" ht="17.25" thickBot="1">
      <c r="A5" s="52"/>
      <c r="B5" s="52"/>
      <c r="C5" s="54"/>
      <c r="D5" s="54"/>
      <c r="E5" s="56"/>
      <c r="F5" s="58"/>
      <c r="G5" s="22" t="s">
        <v>7</v>
      </c>
      <c r="H5" s="22" t="s">
        <v>9</v>
      </c>
    </row>
    <row r="6" spans="1:12" s="4" customFormat="1" ht="24.75" customHeight="1" thickTop="1" thickBot="1">
      <c r="A6" s="48" t="s">
        <v>11</v>
      </c>
      <c r="B6" s="48"/>
      <c r="C6" s="48"/>
      <c r="D6" s="23" t="s">
        <v>89</v>
      </c>
      <c r="E6" s="16">
        <f>SUM(E7:E189)</f>
        <v>65550</v>
      </c>
      <c r="F6" s="24">
        <f>SUM(F7:F150)</f>
        <v>1.0000000000000004</v>
      </c>
      <c r="G6" s="21"/>
      <c r="H6" s="7">
        <f>IF((G6-ROUND(G6,0))&gt;0,"단가를 정수로 입력하세요!",ROUND(SUM(H7:H189),0))</f>
        <v>0</v>
      </c>
      <c r="I6" s="20" t="s">
        <v>10</v>
      </c>
      <c r="J6" s="3"/>
      <c r="K6" s="3"/>
      <c r="L6" s="3"/>
    </row>
    <row r="7" spans="1:12" s="29" customFormat="1" ht="26.1" customHeight="1">
      <c r="A7" s="33">
        <v>1</v>
      </c>
      <c r="B7" s="9" t="s">
        <v>171</v>
      </c>
      <c r="C7" s="10" t="s">
        <v>172</v>
      </c>
      <c r="D7" s="11" t="s">
        <v>16</v>
      </c>
      <c r="E7" s="12">
        <v>6</v>
      </c>
      <c r="F7" s="35">
        <v>1.6940301545152025E-3</v>
      </c>
      <c r="G7" s="27">
        <f>ROUND(F7*$G$6,0)</f>
        <v>0</v>
      </c>
      <c r="H7" s="27">
        <f>E7*G7</f>
        <v>0</v>
      </c>
      <c r="I7" s="31"/>
    </row>
    <row r="8" spans="1:12" s="29" customFormat="1" ht="26.1" customHeight="1">
      <c r="A8" s="34">
        <v>2</v>
      </c>
      <c r="B8" s="13" t="s">
        <v>47</v>
      </c>
      <c r="C8" s="14" t="s">
        <v>48</v>
      </c>
      <c r="D8" s="11" t="s">
        <v>18</v>
      </c>
      <c r="E8" s="15">
        <v>786</v>
      </c>
      <c r="F8" s="26">
        <v>3.7129327585759612E-4</v>
      </c>
      <c r="G8" s="28">
        <f>ROUND(F8*$G$6,0)</f>
        <v>0</v>
      </c>
      <c r="H8" s="27">
        <f t="shared" ref="H8:H71" si="0">E8*G8</f>
        <v>0</v>
      </c>
      <c r="I8" s="31"/>
    </row>
    <row r="9" spans="1:12" s="29" customFormat="1" ht="26.1" customHeight="1">
      <c r="A9" s="33">
        <v>3</v>
      </c>
      <c r="B9" s="13" t="s">
        <v>173</v>
      </c>
      <c r="C9" s="14" t="s">
        <v>174</v>
      </c>
      <c r="D9" s="11" t="s">
        <v>19</v>
      </c>
      <c r="E9" s="15">
        <v>7</v>
      </c>
      <c r="F9" s="26">
        <v>1.6647439665409321E-2</v>
      </c>
      <c r="G9" s="28">
        <f t="shared" ref="G9:G72" si="1">ROUND(F9*$G$6,0)</f>
        <v>0</v>
      </c>
      <c r="H9" s="27">
        <f t="shared" si="0"/>
        <v>0</v>
      </c>
      <c r="I9" s="31"/>
    </row>
    <row r="10" spans="1:12" s="29" customFormat="1" ht="26.1" customHeight="1">
      <c r="A10" s="34">
        <v>4</v>
      </c>
      <c r="B10" s="13" t="s">
        <v>30</v>
      </c>
      <c r="C10" s="14" t="s">
        <v>15</v>
      </c>
      <c r="D10" s="11" t="s">
        <v>16</v>
      </c>
      <c r="E10" s="15">
        <v>38</v>
      </c>
      <c r="F10" s="26">
        <v>8.3846943494516268E-4</v>
      </c>
      <c r="G10" s="28">
        <f t="shared" si="1"/>
        <v>0</v>
      </c>
      <c r="H10" s="27">
        <f t="shared" si="0"/>
        <v>0</v>
      </c>
      <c r="I10" s="31"/>
    </row>
    <row r="11" spans="1:12" s="29" customFormat="1" ht="26.1" customHeight="1">
      <c r="A11" s="33">
        <v>5</v>
      </c>
      <c r="B11" s="13" t="s">
        <v>175</v>
      </c>
      <c r="C11" s="14" t="s">
        <v>132</v>
      </c>
      <c r="D11" s="11" t="s">
        <v>16</v>
      </c>
      <c r="E11" s="15">
        <v>92</v>
      </c>
      <c r="F11" s="26">
        <v>7.4423851094538706E-4</v>
      </c>
      <c r="G11" s="28">
        <f t="shared" si="1"/>
        <v>0</v>
      </c>
      <c r="H11" s="27">
        <f t="shared" si="0"/>
        <v>0</v>
      </c>
      <c r="I11" s="31"/>
    </row>
    <row r="12" spans="1:12" s="29" customFormat="1" ht="26.1" customHeight="1">
      <c r="A12" s="34">
        <v>6</v>
      </c>
      <c r="B12" s="13" t="s">
        <v>176</v>
      </c>
      <c r="C12" s="14" t="s">
        <v>141</v>
      </c>
      <c r="D12" s="11" t="s">
        <v>16</v>
      </c>
      <c r="E12" s="15">
        <v>45</v>
      </c>
      <c r="F12" s="26">
        <v>7.4049651451156963E-4</v>
      </c>
      <c r="G12" s="28">
        <f t="shared" si="1"/>
        <v>0</v>
      </c>
      <c r="H12" s="27">
        <f t="shared" si="0"/>
        <v>0</v>
      </c>
      <c r="I12" s="31"/>
    </row>
    <row r="13" spans="1:12" s="29" customFormat="1" ht="26.1" customHeight="1">
      <c r="A13" s="33">
        <v>7</v>
      </c>
      <c r="B13" s="13" t="s">
        <v>177</v>
      </c>
      <c r="C13" s="14" t="s">
        <v>178</v>
      </c>
      <c r="D13" s="11" t="s">
        <v>16</v>
      </c>
      <c r="E13" s="15">
        <v>19</v>
      </c>
      <c r="F13" s="26">
        <v>8.7653226934385105E-3</v>
      </c>
      <c r="G13" s="28">
        <f t="shared" si="1"/>
        <v>0</v>
      </c>
      <c r="H13" s="27">
        <f t="shared" si="0"/>
        <v>0</v>
      </c>
      <c r="I13" s="31"/>
    </row>
    <row r="14" spans="1:12" s="29" customFormat="1" ht="26.1" customHeight="1">
      <c r="A14" s="34">
        <v>8</v>
      </c>
      <c r="B14" s="13" t="s">
        <v>134</v>
      </c>
      <c r="C14" s="14" t="s">
        <v>46</v>
      </c>
      <c r="D14" s="11" t="s">
        <v>130</v>
      </c>
      <c r="E14" s="15">
        <v>188</v>
      </c>
      <c r="F14" s="26">
        <v>7.548880706878828E-3</v>
      </c>
      <c r="G14" s="28">
        <f t="shared" si="1"/>
        <v>0</v>
      </c>
      <c r="H14" s="27">
        <f t="shared" si="0"/>
        <v>0</v>
      </c>
      <c r="I14" s="31"/>
    </row>
    <row r="15" spans="1:12" s="29" customFormat="1" ht="26.1" customHeight="1">
      <c r="A15" s="33">
        <v>9</v>
      </c>
      <c r="B15" s="13" t="s">
        <v>179</v>
      </c>
      <c r="C15" s="14" t="s">
        <v>180</v>
      </c>
      <c r="D15" s="11" t="s">
        <v>16</v>
      </c>
      <c r="E15" s="15">
        <v>13</v>
      </c>
      <c r="F15" s="26">
        <v>5.5972296332595485E-3</v>
      </c>
      <c r="G15" s="28">
        <f t="shared" si="1"/>
        <v>0</v>
      </c>
      <c r="H15" s="27">
        <f t="shared" si="0"/>
        <v>0</v>
      </c>
      <c r="I15" s="31"/>
    </row>
    <row r="16" spans="1:12" s="29" customFormat="1" ht="26.1" customHeight="1">
      <c r="A16" s="34">
        <v>10</v>
      </c>
      <c r="B16" s="13" t="s">
        <v>181</v>
      </c>
      <c r="C16" s="14" t="s">
        <v>182</v>
      </c>
      <c r="D16" s="11" t="s">
        <v>16</v>
      </c>
      <c r="E16" s="15">
        <v>9</v>
      </c>
      <c r="F16" s="26">
        <v>5.3130945755249532E-3</v>
      </c>
      <c r="G16" s="28">
        <f t="shared" si="1"/>
        <v>0</v>
      </c>
      <c r="H16" s="27">
        <f t="shared" si="0"/>
        <v>0</v>
      </c>
      <c r="I16" s="31"/>
    </row>
    <row r="17" spans="1:9" s="29" customFormat="1" ht="26.1" customHeight="1">
      <c r="A17" s="33">
        <v>11</v>
      </c>
      <c r="B17" s="13" t="s">
        <v>183</v>
      </c>
      <c r="C17" s="14" t="s">
        <v>184</v>
      </c>
      <c r="D17" s="11" t="s">
        <v>16</v>
      </c>
      <c r="E17" s="15">
        <v>12</v>
      </c>
      <c r="F17" s="26">
        <v>8.3921227169741E-3</v>
      </c>
      <c r="G17" s="28">
        <f t="shared" si="1"/>
        <v>0</v>
      </c>
      <c r="H17" s="27">
        <f t="shared" si="0"/>
        <v>0</v>
      </c>
      <c r="I17" s="31"/>
    </row>
    <row r="18" spans="1:9" s="29" customFormat="1" ht="26.1" customHeight="1">
      <c r="A18" s="34">
        <v>12</v>
      </c>
      <c r="B18" s="13" t="s">
        <v>185</v>
      </c>
      <c r="C18" s="14" t="s">
        <v>186</v>
      </c>
      <c r="D18" s="11" t="s">
        <v>16</v>
      </c>
      <c r="E18" s="15">
        <v>1</v>
      </c>
      <c r="F18" s="26">
        <v>1.813125607802332E-3</v>
      </c>
      <c r="G18" s="28">
        <f t="shared" si="1"/>
        <v>0</v>
      </c>
      <c r="H18" s="27">
        <f t="shared" si="0"/>
        <v>0</v>
      </c>
      <c r="I18" s="31"/>
    </row>
    <row r="19" spans="1:9" s="29" customFormat="1" ht="26.1" customHeight="1">
      <c r="A19" s="33">
        <v>13</v>
      </c>
      <c r="B19" s="13" t="s">
        <v>187</v>
      </c>
      <c r="C19" s="14" t="s">
        <v>188</v>
      </c>
      <c r="D19" s="11" t="s">
        <v>16</v>
      </c>
      <c r="E19" s="15">
        <v>23</v>
      </c>
      <c r="F19" s="26">
        <v>1.0585378424600222E-2</v>
      </c>
      <c r="G19" s="28">
        <f t="shared" si="1"/>
        <v>0</v>
      </c>
      <c r="H19" s="27">
        <f t="shared" si="0"/>
        <v>0</v>
      </c>
      <c r="I19" s="31"/>
    </row>
    <row r="20" spans="1:9" s="29" customFormat="1" ht="26.1" customHeight="1">
      <c r="A20" s="34">
        <v>14</v>
      </c>
      <c r="B20" s="13" t="s">
        <v>189</v>
      </c>
      <c r="C20" s="14" t="s">
        <v>190</v>
      </c>
      <c r="D20" s="11" t="s">
        <v>16</v>
      </c>
      <c r="E20" s="15">
        <v>1</v>
      </c>
      <c r="F20" s="26">
        <v>2.4352966827333698E-3</v>
      </c>
      <c r="G20" s="28">
        <f t="shared" si="1"/>
        <v>0</v>
      </c>
      <c r="H20" s="27">
        <f t="shared" si="0"/>
        <v>0</v>
      </c>
      <c r="I20" s="31"/>
    </row>
    <row r="21" spans="1:9" s="29" customFormat="1" ht="26.1" customHeight="1">
      <c r="A21" s="33">
        <v>15</v>
      </c>
      <c r="B21" s="13" t="s">
        <v>191</v>
      </c>
      <c r="C21" s="14" t="s">
        <v>192</v>
      </c>
      <c r="D21" s="11" t="s">
        <v>16</v>
      </c>
      <c r="E21" s="15">
        <v>6</v>
      </c>
      <c r="F21" s="26">
        <v>1.5098770987284085E-2</v>
      </c>
      <c r="G21" s="28">
        <f t="shared" si="1"/>
        <v>0</v>
      </c>
      <c r="H21" s="27">
        <f t="shared" si="0"/>
        <v>0</v>
      </c>
      <c r="I21" s="31"/>
    </row>
    <row r="22" spans="1:9" s="29" customFormat="1" ht="26.1" customHeight="1">
      <c r="A22" s="34">
        <v>16</v>
      </c>
      <c r="B22" s="13" t="s">
        <v>193</v>
      </c>
      <c r="C22" s="14" t="s">
        <v>194</v>
      </c>
      <c r="D22" s="11" t="s">
        <v>16</v>
      </c>
      <c r="E22" s="15">
        <v>1</v>
      </c>
      <c r="F22" s="26">
        <v>2.3695888464370226E-3</v>
      </c>
      <c r="G22" s="28">
        <f t="shared" si="1"/>
        <v>0</v>
      </c>
      <c r="H22" s="27">
        <f t="shared" si="0"/>
        <v>0</v>
      </c>
      <c r="I22" s="31"/>
    </row>
    <row r="23" spans="1:9" s="29" customFormat="1" ht="26.1" customHeight="1">
      <c r="A23" s="33">
        <v>17</v>
      </c>
      <c r="B23" s="13" t="s">
        <v>195</v>
      </c>
      <c r="C23" s="14" t="s">
        <v>196</v>
      </c>
      <c r="D23" s="11" t="s">
        <v>16</v>
      </c>
      <c r="E23" s="15">
        <v>3</v>
      </c>
      <c r="F23" s="26">
        <v>2.7694826313968235E-3</v>
      </c>
      <c r="G23" s="28">
        <f t="shared" si="1"/>
        <v>0</v>
      </c>
      <c r="H23" s="27">
        <f t="shared" si="0"/>
        <v>0</v>
      </c>
      <c r="I23" s="31"/>
    </row>
    <row r="24" spans="1:9" s="29" customFormat="1" ht="26.1" customHeight="1">
      <c r="A24" s="34">
        <v>18</v>
      </c>
      <c r="B24" s="13" t="s">
        <v>108</v>
      </c>
      <c r="C24" s="14" t="s">
        <v>119</v>
      </c>
      <c r="D24" s="11" t="s">
        <v>133</v>
      </c>
      <c r="E24" s="15">
        <v>69</v>
      </c>
      <c r="F24" s="26">
        <v>2.6911979045593786E-4</v>
      </c>
      <c r="G24" s="28">
        <f t="shared" si="1"/>
        <v>0</v>
      </c>
      <c r="H24" s="27">
        <f t="shared" si="0"/>
        <v>0</v>
      </c>
      <c r="I24" s="31"/>
    </row>
    <row r="25" spans="1:9" s="29" customFormat="1" ht="26.1" customHeight="1">
      <c r="A25" s="33">
        <v>19</v>
      </c>
      <c r="B25" s="13" t="s">
        <v>109</v>
      </c>
      <c r="C25" s="14" t="s">
        <v>120</v>
      </c>
      <c r="D25" s="11" t="s">
        <v>133</v>
      </c>
      <c r="E25" s="15">
        <v>344</v>
      </c>
      <c r="F25" s="26">
        <v>2.6546222534959819E-4</v>
      </c>
      <c r="G25" s="28">
        <f t="shared" si="1"/>
        <v>0</v>
      </c>
      <c r="H25" s="27">
        <f t="shared" si="0"/>
        <v>0</v>
      </c>
      <c r="I25" s="31"/>
    </row>
    <row r="26" spans="1:9" s="29" customFormat="1" ht="26.1" customHeight="1">
      <c r="A26" s="34">
        <v>20</v>
      </c>
      <c r="B26" s="13" t="s">
        <v>96</v>
      </c>
      <c r="C26" s="14" t="s">
        <v>161</v>
      </c>
      <c r="D26" s="32" t="s">
        <v>16</v>
      </c>
      <c r="E26" s="15">
        <v>34</v>
      </c>
      <c r="F26" s="26">
        <v>4.093172860357837E-3</v>
      </c>
      <c r="G26" s="28">
        <f t="shared" si="1"/>
        <v>0</v>
      </c>
      <c r="H26" s="27">
        <f t="shared" si="0"/>
        <v>0</v>
      </c>
      <c r="I26" s="31"/>
    </row>
    <row r="27" spans="1:9" s="29" customFormat="1" ht="26.1" customHeight="1">
      <c r="A27" s="33">
        <v>21</v>
      </c>
      <c r="B27" s="13" t="s">
        <v>97</v>
      </c>
      <c r="C27" s="14" t="s">
        <v>162</v>
      </c>
      <c r="D27" s="11" t="s">
        <v>16</v>
      </c>
      <c r="E27" s="15">
        <v>4</v>
      </c>
      <c r="F27" s="26">
        <v>3.8788157113687485E-3</v>
      </c>
      <c r="G27" s="28">
        <f t="shared" si="1"/>
        <v>0</v>
      </c>
      <c r="H27" s="27">
        <f t="shared" si="0"/>
        <v>0</v>
      </c>
      <c r="I27" s="31"/>
    </row>
    <row r="28" spans="1:9" s="29" customFormat="1" ht="26.1" customHeight="1">
      <c r="A28" s="34">
        <v>22</v>
      </c>
      <c r="B28" s="13" t="s">
        <v>98</v>
      </c>
      <c r="C28" s="14" t="s">
        <v>163</v>
      </c>
      <c r="D28" s="11" t="s">
        <v>16</v>
      </c>
      <c r="E28" s="15">
        <v>17</v>
      </c>
      <c r="F28" s="26">
        <v>5.5779792905946033E-3</v>
      </c>
      <c r="G28" s="28">
        <f t="shared" si="1"/>
        <v>0</v>
      </c>
      <c r="H28" s="27">
        <f t="shared" si="0"/>
        <v>0</v>
      </c>
      <c r="I28" s="31"/>
    </row>
    <row r="29" spans="1:9" s="29" customFormat="1" ht="26.1" customHeight="1">
      <c r="A29" s="33">
        <v>23</v>
      </c>
      <c r="B29" s="13" t="s">
        <v>99</v>
      </c>
      <c r="C29" s="14" t="s">
        <v>164</v>
      </c>
      <c r="D29" s="11" t="s">
        <v>16</v>
      </c>
      <c r="E29" s="15">
        <v>26</v>
      </c>
      <c r="F29" s="26">
        <v>5.5067958012735606E-3</v>
      </c>
      <c r="G29" s="28">
        <f t="shared" si="1"/>
        <v>0</v>
      </c>
      <c r="H29" s="27">
        <f t="shared" si="0"/>
        <v>0</v>
      </c>
      <c r="I29" s="31"/>
    </row>
    <row r="30" spans="1:9" s="29" customFormat="1" ht="26.1" customHeight="1">
      <c r="A30" s="34">
        <v>24</v>
      </c>
      <c r="B30" s="13" t="s">
        <v>100</v>
      </c>
      <c r="C30" s="14" t="s">
        <v>165</v>
      </c>
      <c r="D30" s="11" t="s">
        <v>16</v>
      </c>
      <c r="E30" s="15">
        <v>7</v>
      </c>
      <c r="F30" s="26">
        <v>5.3253121263363047E-3</v>
      </c>
      <c r="G30" s="28">
        <f t="shared" si="1"/>
        <v>0</v>
      </c>
      <c r="H30" s="27">
        <f t="shared" si="0"/>
        <v>0</v>
      </c>
      <c r="I30" s="31"/>
    </row>
    <row r="31" spans="1:9" s="29" customFormat="1" ht="26.1" customHeight="1">
      <c r="A31" s="33">
        <v>25</v>
      </c>
      <c r="B31" s="13" t="s">
        <v>101</v>
      </c>
      <c r="C31" s="14" t="s">
        <v>166</v>
      </c>
      <c r="D31" s="11" t="s">
        <v>16</v>
      </c>
      <c r="E31" s="15">
        <v>24</v>
      </c>
      <c r="F31" s="26">
        <v>5.7800308872058715E-3</v>
      </c>
      <c r="G31" s="28">
        <f t="shared" si="1"/>
        <v>0</v>
      </c>
      <c r="H31" s="27">
        <f t="shared" si="0"/>
        <v>0</v>
      </c>
      <c r="I31" s="31"/>
    </row>
    <row r="32" spans="1:9" s="29" customFormat="1" ht="26.1" customHeight="1">
      <c r="A32" s="34">
        <v>26</v>
      </c>
      <c r="B32" s="13" t="s">
        <v>102</v>
      </c>
      <c r="C32" s="14" t="s">
        <v>167</v>
      </c>
      <c r="D32" s="11" t="s">
        <v>16</v>
      </c>
      <c r="E32" s="15">
        <v>19</v>
      </c>
      <c r="F32" s="26">
        <v>5.8247259050199481E-3</v>
      </c>
      <c r="G32" s="28">
        <f t="shared" si="1"/>
        <v>0</v>
      </c>
      <c r="H32" s="27">
        <f t="shared" si="0"/>
        <v>0</v>
      </c>
      <c r="I32" s="31"/>
    </row>
    <row r="33" spans="1:9" s="29" customFormat="1" ht="26.1" customHeight="1">
      <c r="A33" s="33">
        <v>27</v>
      </c>
      <c r="B33" s="13" t="s">
        <v>103</v>
      </c>
      <c r="C33" s="14" t="s">
        <v>168</v>
      </c>
      <c r="D33" s="11" t="s">
        <v>16</v>
      </c>
      <c r="E33" s="15">
        <v>4</v>
      </c>
      <c r="F33" s="26">
        <v>5.6229480910599157E-3</v>
      </c>
      <c r="G33" s="28">
        <f t="shared" si="1"/>
        <v>0</v>
      </c>
      <c r="H33" s="27">
        <f t="shared" si="0"/>
        <v>0</v>
      </c>
      <c r="I33" s="31"/>
    </row>
    <row r="34" spans="1:9" s="29" customFormat="1" ht="26.1" customHeight="1">
      <c r="A34" s="34">
        <v>28</v>
      </c>
      <c r="B34" s="13" t="s">
        <v>197</v>
      </c>
      <c r="C34" s="14" t="s">
        <v>198</v>
      </c>
      <c r="D34" s="11" t="s">
        <v>16</v>
      </c>
      <c r="E34" s="15">
        <v>1</v>
      </c>
      <c r="F34" s="26">
        <v>4.4542726214328518E-3</v>
      </c>
      <c r="G34" s="28">
        <f t="shared" si="1"/>
        <v>0</v>
      </c>
      <c r="H34" s="27">
        <f t="shared" si="0"/>
        <v>0</v>
      </c>
      <c r="I34" s="31"/>
    </row>
    <row r="35" spans="1:9" s="29" customFormat="1" ht="26.1" customHeight="1">
      <c r="A35" s="33">
        <v>29</v>
      </c>
      <c r="B35" s="13" t="s">
        <v>92</v>
      </c>
      <c r="C35" s="14" t="s">
        <v>157</v>
      </c>
      <c r="D35" s="11" t="s">
        <v>16</v>
      </c>
      <c r="E35" s="15">
        <v>23</v>
      </c>
      <c r="F35" s="26">
        <v>5.4611938784272672E-3</v>
      </c>
      <c r="G35" s="28">
        <f t="shared" si="1"/>
        <v>0</v>
      </c>
      <c r="H35" s="27">
        <f t="shared" si="0"/>
        <v>0</v>
      </c>
      <c r="I35" s="31"/>
    </row>
    <row r="36" spans="1:9" s="29" customFormat="1" ht="26.1" customHeight="1">
      <c r="A36" s="34">
        <v>30</v>
      </c>
      <c r="B36" s="13" t="s">
        <v>91</v>
      </c>
      <c r="C36" s="14" t="s">
        <v>156</v>
      </c>
      <c r="D36" s="11" t="s">
        <v>16</v>
      </c>
      <c r="E36" s="15">
        <v>30</v>
      </c>
      <c r="F36" s="26">
        <v>5.6709969463516197E-3</v>
      </c>
      <c r="G36" s="28">
        <f t="shared" si="1"/>
        <v>0</v>
      </c>
      <c r="H36" s="27">
        <f t="shared" si="0"/>
        <v>0</v>
      </c>
      <c r="I36" s="31"/>
    </row>
    <row r="37" spans="1:9" s="29" customFormat="1" ht="26.1" customHeight="1">
      <c r="A37" s="33">
        <v>31</v>
      </c>
      <c r="B37" s="13" t="s">
        <v>94</v>
      </c>
      <c r="C37" s="14" t="s">
        <v>159</v>
      </c>
      <c r="D37" s="11" t="s">
        <v>16</v>
      </c>
      <c r="E37" s="15">
        <v>29</v>
      </c>
      <c r="F37" s="26">
        <v>6.5595367627686602E-3</v>
      </c>
      <c r="G37" s="28">
        <f t="shared" si="1"/>
        <v>0</v>
      </c>
      <c r="H37" s="27">
        <f t="shared" si="0"/>
        <v>0</v>
      </c>
      <c r="I37" s="31"/>
    </row>
    <row r="38" spans="1:9" s="29" customFormat="1" ht="26.1" customHeight="1">
      <c r="A38" s="34">
        <v>32</v>
      </c>
      <c r="B38" s="13" t="s">
        <v>95</v>
      </c>
      <c r="C38" s="14" t="s">
        <v>160</v>
      </c>
      <c r="D38" s="11" t="s">
        <v>16</v>
      </c>
      <c r="E38" s="15">
        <v>11</v>
      </c>
      <c r="F38" s="26">
        <v>6.7710513611590412E-3</v>
      </c>
      <c r="G38" s="28">
        <f t="shared" si="1"/>
        <v>0</v>
      </c>
      <c r="H38" s="27">
        <f t="shared" si="0"/>
        <v>0</v>
      </c>
      <c r="I38" s="31"/>
    </row>
    <row r="39" spans="1:9" s="29" customFormat="1" ht="26.1" customHeight="1">
      <c r="A39" s="33">
        <v>33</v>
      </c>
      <c r="B39" s="13" t="s">
        <v>93</v>
      </c>
      <c r="C39" s="14" t="s">
        <v>158</v>
      </c>
      <c r="D39" s="11" t="s">
        <v>16</v>
      </c>
      <c r="E39" s="15">
        <v>32</v>
      </c>
      <c r="F39" s="26">
        <v>5.9218720787109257E-3</v>
      </c>
      <c r="G39" s="28">
        <f t="shared" si="1"/>
        <v>0</v>
      </c>
      <c r="H39" s="27">
        <f t="shared" si="0"/>
        <v>0</v>
      </c>
      <c r="I39" s="31"/>
    </row>
    <row r="40" spans="1:9" s="29" customFormat="1" ht="26.1" customHeight="1">
      <c r="A40" s="34">
        <v>34</v>
      </c>
      <c r="B40" s="13" t="s">
        <v>57</v>
      </c>
      <c r="C40" s="14" t="s">
        <v>58</v>
      </c>
      <c r="D40" s="11" t="s">
        <v>16</v>
      </c>
      <c r="E40" s="15">
        <v>32</v>
      </c>
      <c r="F40" s="26">
        <v>1.0735198934611401E-3</v>
      </c>
      <c r="G40" s="28">
        <f t="shared" si="1"/>
        <v>0</v>
      </c>
      <c r="H40" s="27">
        <f t="shared" si="0"/>
        <v>0</v>
      </c>
      <c r="I40" s="31"/>
    </row>
    <row r="41" spans="1:9" s="29" customFormat="1" ht="26.1" customHeight="1">
      <c r="A41" s="33">
        <v>35</v>
      </c>
      <c r="B41" s="13" t="s">
        <v>199</v>
      </c>
      <c r="C41" s="14" t="s">
        <v>35</v>
      </c>
      <c r="D41" s="11" t="s">
        <v>16</v>
      </c>
      <c r="E41" s="15">
        <v>300</v>
      </c>
      <c r="F41" s="26">
        <v>1.8842748742919704E-3</v>
      </c>
      <c r="G41" s="28">
        <f t="shared" si="1"/>
        <v>0</v>
      </c>
      <c r="H41" s="27">
        <f t="shared" si="0"/>
        <v>0</v>
      </c>
      <c r="I41" s="31"/>
    </row>
    <row r="42" spans="1:9" s="29" customFormat="1" ht="26.1" customHeight="1">
      <c r="A42" s="34">
        <v>36</v>
      </c>
      <c r="B42" s="13" t="s">
        <v>200</v>
      </c>
      <c r="C42" s="14" t="s">
        <v>36</v>
      </c>
      <c r="D42" s="11" t="s">
        <v>16</v>
      </c>
      <c r="E42" s="15">
        <v>13</v>
      </c>
      <c r="F42" s="26">
        <v>6.1459927348282608E-4</v>
      </c>
      <c r="G42" s="28">
        <f t="shared" si="1"/>
        <v>0</v>
      </c>
      <c r="H42" s="27">
        <f t="shared" si="0"/>
        <v>0</v>
      </c>
      <c r="I42" s="31"/>
    </row>
    <row r="43" spans="1:9" s="29" customFormat="1" ht="26.1" customHeight="1">
      <c r="A43" s="33">
        <v>37</v>
      </c>
      <c r="B43" s="13" t="s">
        <v>59</v>
      </c>
      <c r="C43" s="14" t="s">
        <v>60</v>
      </c>
      <c r="D43" s="11" t="s">
        <v>16</v>
      </c>
      <c r="E43" s="15">
        <v>1645</v>
      </c>
      <c r="F43" s="26">
        <v>7.8233392590338447E-5</v>
      </c>
      <c r="G43" s="28">
        <f t="shared" si="1"/>
        <v>0</v>
      </c>
      <c r="H43" s="27">
        <f t="shared" si="0"/>
        <v>0</v>
      </c>
      <c r="I43" s="31"/>
    </row>
    <row r="44" spans="1:9" s="29" customFormat="1" ht="26.1" customHeight="1">
      <c r="A44" s="34">
        <v>38</v>
      </c>
      <c r="B44" s="13" t="s">
        <v>110</v>
      </c>
      <c r="C44" s="14" t="s">
        <v>15</v>
      </c>
      <c r="D44" s="11" t="s">
        <v>133</v>
      </c>
      <c r="E44" s="15">
        <v>51</v>
      </c>
      <c r="F44" s="26">
        <v>1.1370535734094465E-4</v>
      </c>
      <c r="G44" s="28">
        <f t="shared" si="1"/>
        <v>0</v>
      </c>
      <c r="H44" s="27">
        <f t="shared" si="0"/>
        <v>0</v>
      </c>
      <c r="I44" s="31"/>
    </row>
    <row r="45" spans="1:9" s="29" customFormat="1" ht="26.1" customHeight="1">
      <c r="A45" s="33">
        <v>39</v>
      </c>
      <c r="B45" s="13" t="s">
        <v>111</v>
      </c>
      <c r="C45" s="14" t="s">
        <v>15</v>
      </c>
      <c r="D45" s="11" t="s">
        <v>133</v>
      </c>
      <c r="E45" s="15">
        <v>231</v>
      </c>
      <c r="F45" s="26">
        <v>1.3535129820419446E-4</v>
      </c>
      <c r="G45" s="28">
        <f t="shared" si="1"/>
        <v>0</v>
      </c>
      <c r="H45" s="27">
        <f t="shared" si="0"/>
        <v>0</v>
      </c>
      <c r="I45" s="31"/>
    </row>
    <row r="46" spans="1:9" s="29" customFormat="1" ht="26.1" customHeight="1">
      <c r="A46" s="34">
        <v>40</v>
      </c>
      <c r="B46" s="13" t="s">
        <v>23</v>
      </c>
      <c r="C46" s="14" t="s">
        <v>54</v>
      </c>
      <c r="D46" s="11" t="s">
        <v>16</v>
      </c>
      <c r="E46" s="15">
        <v>35</v>
      </c>
      <c r="F46" s="26">
        <v>1.2982431093239233E-3</v>
      </c>
      <c r="G46" s="28">
        <f t="shared" si="1"/>
        <v>0</v>
      </c>
      <c r="H46" s="27">
        <f t="shared" si="0"/>
        <v>0</v>
      </c>
      <c r="I46" s="31"/>
    </row>
    <row r="47" spans="1:9" s="29" customFormat="1" ht="26.1" customHeight="1">
      <c r="A47" s="33">
        <v>41</v>
      </c>
      <c r="B47" s="13" t="s">
        <v>22</v>
      </c>
      <c r="C47" s="14" t="s">
        <v>53</v>
      </c>
      <c r="D47" s="11" t="s">
        <v>16</v>
      </c>
      <c r="E47" s="15">
        <v>190</v>
      </c>
      <c r="F47" s="26">
        <v>2.7274618834081995E-3</v>
      </c>
      <c r="G47" s="28">
        <f t="shared" si="1"/>
        <v>0</v>
      </c>
      <c r="H47" s="27">
        <f t="shared" si="0"/>
        <v>0</v>
      </c>
      <c r="I47" s="31"/>
    </row>
    <row r="48" spans="1:9" s="29" customFormat="1" ht="26.1" customHeight="1">
      <c r="A48" s="34">
        <v>42</v>
      </c>
      <c r="B48" s="13" t="s">
        <v>21</v>
      </c>
      <c r="C48" s="14" t="s">
        <v>52</v>
      </c>
      <c r="D48" s="11" t="s">
        <v>16</v>
      </c>
      <c r="E48" s="15">
        <v>13</v>
      </c>
      <c r="F48" s="26">
        <v>1.17988100242403E-3</v>
      </c>
      <c r="G48" s="28">
        <f t="shared" si="1"/>
        <v>0</v>
      </c>
      <c r="H48" s="27">
        <f t="shared" si="0"/>
        <v>0</v>
      </c>
      <c r="I48" s="31"/>
    </row>
    <row r="49" spans="1:9" s="29" customFormat="1" ht="26.1" customHeight="1">
      <c r="A49" s="33">
        <v>43</v>
      </c>
      <c r="B49" s="13" t="s">
        <v>31</v>
      </c>
      <c r="C49" s="14" t="s">
        <v>32</v>
      </c>
      <c r="D49" s="11" t="s">
        <v>16</v>
      </c>
      <c r="E49" s="15">
        <v>3269</v>
      </c>
      <c r="F49" s="26">
        <v>6.2144158826162954E-4</v>
      </c>
      <c r="G49" s="28">
        <f t="shared" si="1"/>
        <v>0</v>
      </c>
      <c r="H49" s="27">
        <f t="shared" si="0"/>
        <v>0</v>
      </c>
      <c r="I49" s="31"/>
    </row>
    <row r="50" spans="1:9" s="29" customFormat="1" ht="26.1" customHeight="1">
      <c r="A50" s="34">
        <v>44</v>
      </c>
      <c r="B50" s="13" t="s">
        <v>87</v>
      </c>
      <c r="C50" s="14" t="s">
        <v>88</v>
      </c>
      <c r="D50" s="11" t="s">
        <v>16</v>
      </c>
      <c r="E50" s="15">
        <v>10</v>
      </c>
      <c r="F50" s="26">
        <v>4.6354825137188721E-4</v>
      </c>
      <c r="G50" s="28">
        <f t="shared" si="1"/>
        <v>0</v>
      </c>
      <c r="H50" s="27">
        <f t="shared" si="0"/>
        <v>0</v>
      </c>
      <c r="I50" s="31"/>
    </row>
    <row r="51" spans="1:9" s="29" customFormat="1" ht="26.1" customHeight="1">
      <c r="A51" s="33">
        <v>45</v>
      </c>
      <c r="B51" s="13" t="s">
        <v>85</v>
      </c>
      <c r="C51" s="14" t="s">
        <v>86</v>
      </c>
      <c r="D51" s="11" t="s">
        <v>16</v>
      </c>
      <c r="E51" s="15">
        <v>1</v>
      </c>
      <c r="F51" s="26">
        <v>9.753506950239045E-5</v>
      </c>
      <c r="G51" s="28">
        <f t="shared" si="1"/>
        <v>0</v>
      </c>
      <c r="H51" s="27">
        <f t="shared" si="0"/>
        <v>0</v>
      </c>
      <c r="I51" s="31"/>
    </row>
    <row r="52" spans="1:9" s="29" customFormat="1" ht="26.1" customHeight="1">
      <c r="A52" s="34">
        <v>46</v>
      </c>
      <c r="B52" s="13" t="s">
        <v>169</v>
      </c>
      <c r="C52" s="14" t="s">
        <v>170</v>
      </c>
      <c r="D52" s="11" t="s">
        <v>17</v>
      </c>
      <c r="E52" s="15">
        <v>15</v>
      </c>
      <c r="F52" s="26">
        <v>1.5055781845989239E-2</v>
      </c>
      <c r="G52" s="28">
        <f t="shared" si="1"/>
        <v>0</v>
      </c>
      <c r="H52" s="27">
        <f t="shared" si="0"/>
        <v>0</v>
      </c>
      <c r="I52" s="31"/>
    </row>
    <row r="53" spans="1:9" s="30" customFormat="1" ht="26.1" customHeight="1">
      <c r="A53" s="33">
        <v>47</v>
      </c>
      <c r="B53" s="13" t="s">
        <v>38</v>
      </c>
      <c r="C53" s="14" t="s">
        <v>201</v>
      </c>
      <c r="D53" s="11" t="s">
        <v>16</v>
      </c>
      <c r="E53" s="15">
        <v>88</v>
      </c>
      <c r="F53" s="36">
        <v>5.0384563535050642E-4</v>
      </c>
      <c r="G53" s="28">
        <f t="shared" si="1"/>
        <v>0</v>
      </c>
      <c r="H53" s="27">
        <f t="shared" si="0"/>
        <v>0</v>
      </c>
      <c r="I53" s="31"/>
    </row>
    <row r="54" spans="1:9" s="29" customFormat="1" ht="26.1" customHeight="1">
      <c r="A54" s="34">
        <v>48</v>
      </c>
      <c r="B54" s="13" t="s">
        <v>39</v>
      </c>
      <c r="C54" s="14" t="s">
        <v>135</v>
      </c>
      <c r="D54" s="11" t="s">
        <v>16</v>
      </c>
      <c r="E54" s="15">
        <v>8</v>
      </c>
      <c r="F54" s="26">
        <v>2.7566490696201933E-4</v>
      </c>
      <c r="G54" s="28">
        <f t="shared" si="1"/>
        <v>0</v>
      </c>
      <c r="H54" s="27">
        <f t="shared" si="0"/>
        <v>0</v>
      </c>
      <c r="I54" s="31"/>
    </row>
    <row r="55" spans="1:9" s="29" customFormat="1" ht="26.1" customHeight="1">
      <c r="A55" s="33">
        <v>49</v>
      </c>
      <c r="B55" s="13" t="s">
        <v>145</v>
      </c>
      <c r="C55" s="14" t="s">
        <v>202</v>
      </c>
      <c r="D55" s="11" t="s">
        <v>131</v>
      </c>
      <c r="E55" s="15">
        <v>10</v>
      </c>
      <c r="F55" s="26">
        <v>7.1272468682694158E-3</v>
      </c>
      <c r="G55" s="28">
        <f t="shared" si="1"/>
        <v>0</v>
      </c>
      <c r="H55" s="27">
        <f t="shared" si="0"/>
        <v>0</v>
      </c>
      <c r="I55" s="31"/>
    </row>
    <row r="56" spans="1:9" s="29" customFormat="1" ht="26.1" customHeight="1">
      <c r="A56" s="34">
        <v>50</v>
      </c>
      <c r="B56" s="13" t="s">
        <v>203</v>
      </c>
      <c r="C56" s="14" t="s">
        <v>204</v>
      </c>
      <c r="D56" s="11" t="s">
        <v>205</v>
      </c>
      <c r="E56" s="15">
        <v>649</v>
      </c>
      <c r="F56" s="26">
        <v>1.5400274131956387E-4</v>
      </c>
      <c r="G56" s="28">
        <f t="shared" si="1"/>
        <v>0</v>
      </c>
      <c r="H56" s="27">
        <f t="shared" si="0"/>
        <v>0</v>
      </c>
      <c r="I56" s="31"/>
    </row>
    <row r="57" spans="1:9" s="29" customFormat="1" ht="26.1" customHeight="1">
      <c r="A57" s="33">
        <v>51</v>
      </c>
      <c r="B57" s="13" t="s">
        <v>206</v>
      </c>
      <c r="C57" s="14" t="s">
        <v>204</v>
      </c>
      <c r="D57" s="11" t="s">
        <v>205</v>
      </c>
      <c r="E57" s="15">
        <v>385</v>
      </c>
      <c r="F57" s="26">
        <v>1.5400274131956387E-4</v>
      </c>
      <c r="G57" s="28">
        <f t="shared" si="1"/>
        <v>0</v>
      </c>
      <c r="H57" s="27">
        <f t="shared" si="0"/>
        <v>0</v>
      </c>
      <c r="I57" s="31"/>
    </row>
    <row r="58" spans="1:9" s="29" customFormat="1" ht="26.1" customHeight="1">
      <c r="A58" s="34">
        <v>52</v>
      </c>
      <c r="B58" s="13" t="s">
        <v>207</v>
      </c>
      <c r="C58" s="14" t="s">
        <v>208</v>
      </c>
      <c r="D58" s="11" t="s">
        <v>16</v>
      </c>
      <c r="E58" s="15">
        <v>193</v>
      </c>
      <c r="F58" s="26">
        <v>1.6940301545152025E-3</v>
      </c>
      <c r="G58" s="28">
        <f t="shared" si="1"/>
        <v>0</v>
      </c>
      <c r="H58" s="27">
        <f t="shared" si="0"/>
        <v>0</v>
      </c>
      <c r="I58" s="31"/>
    </row>
    <row r="59" spans="1:9" s="29" customFormat="1" ht="26.1" customHeight="1">
      <c r="A59" s="33">
        <v>53</v>
      </c>
      <c r="B59" s="13" t="s">
        <v>209</v>
      </c>
      <c r="C59" s="14" t="s">
        <v>210</v>
      </c>
      <c r="D59" s="11" t="s">
        <v>16</v>
      </c>
      <c r="E59" s="15">
        <v>248</v>
      </c>
      <c r="F59" s="26">
        <v>1.6940301545152025E-3</v>
      </c>
      <c r="G59" s="28">
        <f t="shared" si="1"/>
        <v>0</v>
      </c>
      <c r="H59" s="27">
        <f t="shared" si="0"/>
        <v>0</v>
      </c>
      <c r="I59" s="31"/>
    </row>
    <row r="60" spans="1:9" s="29" customFormat="1" ht="26.1" customHeight="1">
      <c r="A60" s="34">
        <v>54</v>
      </c>
      <c r="B60" s="13" t="s">
        <v>115</v>
      </c>
      <c r="C60" s="14" t="s">
        <v>121</v>
      </c>
      <c r="D60" s="11" t="s">
        <v>16</v>
      </c>
      <c r="E60" s="15">
        <v>1815</v>
      </c>
      <c r="F60" s="26">
        <v>1.1605817699999355E-4</v>
      </c>
      <c r="G60" s="28">
        <f t="shared" si="1"/>
        <v>0</v>
      </c>
      <c r="H60" s="27">
        <f t="shared" si="0"/>
        <v>0</v>
      </c>
      <c r="I60" s="31"/>
    </row>
    <row r="61" spans="1:9" s="29" customFormat="1" ht="26.1" customHeight="1">
      <c r="A61" s="33">
        <v>55</v>
      </c>
      <c r="B61" s="13" t="s">
        <v>42</v>
      </c>
      <c r="C61" s="14" t="s">
        <v>43</v>
      </c>
      <c r="D61" s="11" t="s">
        <v>16</v>
      </c>
      <c r="E61" s="15">
        <v>32</v>
      </c>
      <c r="F61" s="26">
        <v>2.6088064379534118E-3</v>
      </c>
      <c r="G61" s="28">
        <f t="shared" si="1"/>
        <v>0</v>
      </c>
      <c r="H61" s="27">
        <f t="shared" si="0"/>
        <v>0</v>
      </c>
      <c r="I61" s="31"/>
    </row>
    <row r="62" spans="1:9" s="29" customFormat="1" ht="26.1" customHeight="1">
      <c r="A62" s="34">
        <v>56</v>
      </c>
      <c r="B62" s="13" t="s">
        <v>84</v>
      </c>
      <c r="C62" s="14" t="s">
        <v>29</v>
      </c>
      <c r="D62" s="11" t="s">
        <v>16</v>
      </c>
      <c r="E62" s="15">
        <v>18</v>
      </c>
      <c r="F62" s="26">
        <v>5.0017523668239019E-3</v>
      </c>
      <c r="G62" s="28">
        <f t="shared" si="1"/>
        <v>0</v>
      </c>
      <c r="H62" s="27">
        <f t="shared" si="0"/>
        <v>0</v>
      </c>
      <c r="I62" s="31"/>
    </row>
    <row r="63" spans="1:9" s="29" customFormat="1" ht="26.1" customHeight="1">
      <c r="A63" s="33">
        <v>57</v>
      </c>
      <c r="B63" s="13" t="s">
        <v>61</v>
      </c>
      <c r="C63" s="14" t="s">
        <v>24</v>
      </c>
      <c r="D63" s="11" t="s">
        <v>12</v>
      </c>
      <c r="E63" s="15">
        <v>295</v>
      </c>
      <c r="F63" s="26">
        <v>6.9593222791345631E-3</v>
      </c>
      <c r="G63" s="28">
        <f t="shared" si="1"/>
        <v>0</v>
      </c>
      <c r="H63" s="27">
        <f t="shared" si="0"/>
        <v>0</v>
      </c>
      <c r="I63" s="31"/>
    </row>
    <row r="64" spans="1:9" s="29" customFormat="1" ht="26.1" customHeight="1">
      <c r="A64" s="34">
        <v>58</v>
      </c>
      <c r="B64" s="13" t="s">
        <v>107</v>
      </c>
      <c r="C64" s="14" t="s">
        <v>118</v>
      </c>
      <c r="D64" s="11" t="s">
        <v>12</v>
      </c>
      <c r="E64" s="15">
        <v>9</v>
      </c>
      <c r="F64" s="26">
        <v>3.3540385367605577E-2</v>
      </c>
      <c r="G64" s="28">
        <f t="shared" si="1"/>
        <v>0</v>
      </c>
      <c r="H64" s="27">
        <f t="shared" si="0"/>
        <v>0</v>
      </c>
      <c r="I64" s="31"/>
    </row>
    <row r="65" spans="1:9" s="29" customFormat="1" ht="26.1" customHeight="1">
      <c r="A65" s="33">
        <v>59</v>
      </c>
      <c r="B65" s="13" t="s">
        <v>106</v>
      </c>
      <c r="C65" s="14" t="s">
        <v>144</v>
      </c>
      <c r="D65" s="11" t="s">
        <v>12</v>
      </c>
      <c r="E65" s="15">
        <v>2</v>
      </c>
      <c r="F65" s="26">
        <v>6.1773579598103458E-2</v>
      </c>
      <c r="G65" s="28">
        <f t="shared" si="1"/>
        <v>0</v>
      </c>
      <c r="H65" s="27">
        <f t="shared" si="0"/>
        <v>0</v>
      </c>
      <c r="I65" s="31"/>
    </row>
    <row r="66" spans="1:9" s="29" customFormat="1" ht="26.1" customHeight="1">
      <c r="A66" s="34">
        <v>60</v>
      </c>
      <c r="B66" s="13" t="s">
        <v>211</v>
      </c>
      <c r="C66" s="14" t="s">
        <v>212</v>
      </c>
      <c r="D66" s="11" t="s">
        <v>133</v>
      </c>
      <c r="E66" s="15">
        <v>19</v>
      </c>
      <c r="F66" s="26">
        <v>1.4116917954293353E-3</v>
      </c>
      <c r="G66" s="28">
        <f t="shared" si="1"/>
        <v>0</v>
      </c>
      <c r="H66" s="27">
        <f t="shared" si="0"/>
        <v>0</v>
      </c>
      <c r="I66" s="31"/>
    </row>
    <row r="67" spans="1:9" s="29" customFormat="1" ht="26.1" customHeight="1">
      <c r="A67" s="33">
        <v>61</v>
      </c>
      <c r="B67" s="13" t="s">
        <v>213</v>
      </c>
      <c r="C67" s="14" t="s">
        <v>214</v>
      </c>
      <c r="D67" s="11" t="s">
        <v>133</v>
      </c>
      <c r="E67" s="15">
        <v>4</v>
      </c>
      <c r="F67" s="26">
        <v>1.4116917954293353E-3</v>
      </c>
      <c r="G67" s="28">
        <f t="shared" si="1"/>
        <v>0</v>
      </c>
      <c r="H67" s="27">
        <f t="shared" si="0"/>
        <v>0</v>
      </c>
      <c r="I67" s="31"/>
    </row>
    <row r="68" spans="1:9" s="29" customFormat="1" ht="26.1" customHeight="1">
      <c r="A68" s="34">
        <v>62</v>
      </c>
      <c r="B68" s="13" t="s">
        <v>40</v>
      </c>
      <c r="C68" s="14" t="s">
        <v>136</v>
      </c>
      <c r="D68" s="11" t="s">
        <v>16</v>
      </c>
      <c r="E68" s="15">
        <v>18</v>
      </c>
      <c r="F68" s="26">
        <v>3.5904639119075461E-4</v>
      </c>
      <c r="G68" s="28">
        <f t="shared" si="1"/>
        <v>0</v>
      </c>
      <c r="H68" s="27">
        <f t="shared" si="0"/>
        <v>0</v>
      </c>
      <c r="I68" s="31"/>
    </row>
    <row r="69" spans="1:9" s="29" customFormat="1" ht="26.1" customHeight="1">
      <c r="A69" s="33">
        <v>63</v>
      </c>
      <c r="B69" s="13" t="s">
        <v>41</v>
      </c>
      <c r="C69" s="14" t="s">
        <v>137</v>
      </c>
      <c r="D69" s="11" t="s">
        <v>16</v>
      </c>
      <c r="E69" s="15">
        <v>91</v>
      </c>
      <c r="F69" s="26">
        <v>6.0438526813942563E-4</v>
      </c>
      <c r="G69" s="28">
        <f t="shared" si="1"/>
        <v>0</v>
      </c>
      <c r="H69" s="27">
        <f t="shared" si="0"/>
        <v>0</v>
      </c>
      <c r="I69" s="31"/>
    </row>
    <row r="70" spans="1:9" s="29" customFormat="1" ht="26.1" customHeight="1">
      <c r="A70" s="34">
        <v>64</v>
      </c>
      <c r="B70" s="13" t="s">
        <v>215</v>
      </c>
      <c r="C70" s="14" t="s">
        <v>216</v>
      </c>
      <c r="D70" s="11" t="s">
        <v>16</v>
      </c>
      <c r="E70" s="15">
        <v>21</v>
      </c>
      <c r="F70" s="26">
        <v>5.2460178259724323E-3</v>
      </c>
      <c r="G70" s="28">
        <f t="shared" si="1"/>
        <v>0</v>
      </c>
      <c r="H70" s="27">
        <f t="shared" si="0"/>
        <v>0</v>
      </c>
      <c r="I70" s="31"/>
    </row>
    <row r="71" spans="1:9" s="29" customFormat="1" ht="26.1" customHeight="1">
      <c r="A71" s="33">
        <v>65</v>
      </c>
      <c r="B71" s="13" t="s">
        <v>105</v>
      </c>
      <c r="C71" s="14" t="s">
        <v>117</v>
      </c>
      <c r="D71" s="11" t="s">
        <v>16</v>
      </c>
      <c r="E71" s="15">
        <v>29</v>
      </c>
      <c r="F71" s="26">
        <v>2.3452906361399362E-3</v>
      </c>
      <c r="G71" s="28">
        <f t="shared" si="1"/>
        <v>0</v>
      </c>
      <c r="H71" s="27">
        <f t="shared" si="0"/>
        <v>0</v>
      </c>
      <c r="I71" s="31"/>
    </row>
    <row r="72" spans="1:9" s="29" customFormat="1" ht="26.1" customHeight="1">
      <c r="A72" s="34">
        <v>66</v>
      </c>
      <c r="B72" s="13" t="s">
        <v>80</v>
      </c>
      <c r="C72" s="14" t="s">
        <v>81</v>
      </c>
      <c r="D72" s="11" t="s">
        <v>16</v>
      </c>
      <c r="E72" s="15">
        <v>39</v>
      </c>
      <c r="F72" s="26">
        <v>1.6134353865579641E-3</v>
      </c>
      <c r="G72" s="28">
        <f t="shared" si="1"/>
        <v>0</v>
      </c>
      <c r="H72" s="27">
        <f t="shared" ref="H72:H119" si="2">E72*G72</f>
        <v>0</v>
      </c>
      <c r="I72" s="31"/>
    </row>
    <row r="73" spans="1:9" s="29" customFormat="1" ht="26.1" customHeight="1">
      <c r="A73" s="33">
        <v>67</v>
      </c>
      <c r="B73" s="13" t="s">
        <v>217</v>
      </c>
      <c r="C73" s="14" t="s">
        <v>218</v>
      </c>
      <c r="D73" s="11" t="s">
        <v>133</v>
      </c>
      <c r="E73" s="15">
        <v>107</v>
      </c>
      <c r="F73" s="26">
        <v>9.288418671453962E-4</v>
      </c>
      <c r="G73" s="28">
        <f t="shared" ref="G73:G77" si="3">ROUND(F73*$G$6,0)</f>
        <v>0</v>
      </c>
      <c r="H73" s="27">
        <f t="shared" si="2"/>
        <v>0</v>
      </c>
      <c r="I73" s="31"/>
    </row>
    <row r="74" spans="1:9" s="29" customFormat="1" ht="26.1" customHeight="1">
      <c r="A74" s="34">
        <v>68</v>
      </c>
      <c r="B74" s="13" t="s">
        <v>219</v>
      </c>
      <c r="C74" s="14" t="s">
        <v>155</v>
      </c>
      <c r="D74" s="11" t="s">
        <v>133</v>
      </c>
      <c r="E74" s="15">
        <v>583</v>
      </c>
      <c r="F74" s="26">
        <v>9.930976775950162E-4</v>
      </c>
      <c r="G74" s="28">
        <f t="shared" si="3"/>
        <v>0</v>
      </c>
      <c r="H74" s="27">
        <f t="shared" si="2"/>
        <v>0</v>
      </c>
      <c r="I74" s="31"/>
    </row>
    <row r="75" spans="1:9" s="29" customFormat="1" ht="26.1" customHeight="1">
      <c r="A75" s="33">
        <v>69</v>
      </c>
      <c r="B75" s="13" t="s">
        <v>220</v>
      </c>
      <c r="C75" s="14" t="s">
        <v>221</v>
      </c>
      <c r="D75" s="11" t="s">
        <v>133</v>
      </c>
      <c r="E75" s="15">
        <v>993</v>
      </c>
      <c r="F75" s="26">
        <v>1.0881027020614425E-3</v>
      </c>
      <c r="G75" s="28">
        <f t="shared" si="3"/>
        <v>0</v>
      </c>
      <c r="H75" s="27">
        <f t="shared" si="2"/>
        <v>0</v>
      </c>
      <c r="I75" s="31"/>
    </row>
    <row r="76" spans="1:9" s="29" customFormat="1" ht="26.1" customHeight="1">
      <c r="A76" s="34">
        <v>70</v>
      </c>
      <c r="B76" s="13" t="s">
        <v>149</v>
      </c>
      <c r="C76" s="14" t="s">
        <v>150</v>
      </c>
      <c r="D76" s="11" t="s">
        <v>16</v>
      </c>
      <c r="E76" s="15">
        <v>127</v>
      </c>
      <c r="F76" s="26">
        <v>2.9027463368853528E-3</v>
      </c>
      <c r="G76" s="28">
        <f t="shared" si="3"/>
        <v>0</v>
      </c>
      <c r="H76" s="27">
        <f t="shared" si="2"/>
        <v>0</v>
      </c>
      <c r="I76" s="31"/>
    </row>
    <row r="77" spans="1:9" s="29" customFormat="1" ht="26.1" customHeight="1">
      <c r="A77" s="33">
        <v>71</v>
      </c>
      <c r="B77" s="13" t="s">
        <v>222</v>
      </c>
      <c r="C77" s="14" t="s">
        <v>125</v>
      </c>
      <c r="D77" s="11" t="s">
        <v>143</v>
      </c>
      <c r="E77" s="15">
        <v>2</v>
      </c>
      <c r="F77" s="26">
        <v>7.9539849179199415E-2</v>
      </c>
      <c r="G77" s="28">
        <f t="shared" si="3"/>
        <v>0</v>
      </c>
      <c r="H77" s="27">
        <f t="shared" si="2"/>
        <v>0</v>
      </c>
      <c r="I77" s="31"/>
    </row>
    <row r="78" spans="1:9" s="29" customFormat="1" ht="26.1" customHeight="1">
      <c r="A78" s="34">
        <v>72</v>
      </c>
      <c r="B78" s="13" t="s">
        <v>223</v>
      </c>
      <c r="C78" s="14" t="s">
        <v>123</v>
      </c>
      <c r="D78" s="11" t="s">
        <v>143</v>
      </c>
      <c r="E78" s="15">
        <v>1</v>
      </c>
      <c r="F78" s="26">
        <v>7.2901304343384071E-2</v>
      </c>
      <c r="G78" s="28">
        <f t="shared" ref="G78:G122" si="4">ROUND(F78*$G$6,0)</f>
        <v>0</v>
      </c>
      <c r="H78" s="27">
        <f t="shared" si="2"/>
        <v>0</v>
      </c>
      <c r="I78" s="31"/>
    </row>
    <row r="79" spans="1:9" s="29" customFormat="1" ht="26.1" customHeight="1">
      <c r="A79" s="33">
        <v>73</v>
      </c>
      <c r="B79" s="13" t="s">
        <v>224</v>
      </c>
      <c r="C79" s="14" t="s">
        <v>124</v>
      </c>
      <c r="D79" s="11" t="s">
        <v>143</v>
      </c>
      <c r="E79" s="15">
        <v>1</v>
      </c>
      <c r="F79" s="26">
        <v>7.1656962193521995E-2</v>
      </c>
      <c r="G79" s="28">
        <f t="shared" si="4"/>
        <v>0</v>
      </c>
      <c r="H79" s="27">
        <f t="shared" si="2"/>
        <v>0</v>
      </c>
      <c r="I79" s="31"/>
    </row>
    <row r="80" spans="1:9" s="29" customFormat="1" ht="26.1" customHeight="1">
      <c r="A80" s="34">
        <v>74</v>
      </c>
      <c r="B80" s="13" t="s">
        <v>225</v>
      </c>
      <c r="C80" s="14" t="s">
        <v>129</v>
      </c>
      <c r="D80" s="11" t="s">
        <v>143</v>
      </c>
      <c r="E80" s="15">
        <v>2</v>
      </c>
      <c r="F80" s="26">
        <v>5.5453820436819623E-2</v>
      </c>
      <c r="G80" s="28">
        <f t="shared" si="4"/>
        <v>0</v>
      </c>
      <c r="H80" s="27">
        <f t="shared" si="2"/>
        <v>0</v>
      </c>
      <c r="I80" s="31"/>
    </row>
    <row r="81" spans="1:9" s="29" customFormat="1" ht="26.1" customHeight="1">
      <c r="A81" s="33">
        <v>75</v>
      </c>
      <c r="B81" s="13" t="s">
        <v>226</v>
      </c>
      <c r="C81" s="14" t="s">
        <v>126</v>
      </c>
      <c r="D81" s="11" t="s">
        <v>143</v>
      </c>
      <c r="E81" s="15">
        <v>1</v>
      </c>
      <c r="F81" s="26">
        <v>7.6080434266690936E-2</v>
      </c>
      <c r="G81" s="28">
        <f t="shared" si="4"/>
        <v>0</v>
      </c>
      <c r="H81" s="27">
        <f t="shared" si="2"/>
        <v>0</v>
      </c>
      <c r="I81" s="31"/>
    </row>
    <row r="82" spans="1:9" s="29" customFormat="1" ht="26.1" customHeight="1">
      <c r="A82" s="34">
        <v>76</v>
      </c>
      <c r="B82" s="13" t="s">
        <v>227</v>
      </c>
      <c r="C82" s="14" t="s">
        <v>128</v>
      </c>
      <c r="D82" s="11" t="s">
        <v>143</v>
      </c>
      <c r="E82" s="15">
        <v>2</v>
      </c>
      <c r="F82" s="26">
        <v>6.9486550225858285E-2</v>
      </c>
      <c r="G82" s="28">
        <f t="shared" si="4"/>
        <v>0</v>
      </c>
      <c r="H82" s="27">
        <f t="shared" si="2"/>
        <v>0</v>
      </c>
      <c r="I82" s="31"/>
    </row>
    <row r="83" spans="1:9" s="29" customFormat="1" ht="26.1" customHeight="1">
      <c r="A83" s="33">
        <v>77</v>
      </c>
      <c r="B83" s="13" t="s">
        <v>228</v>
      </c>
      <c r="C83" s="14" t="s">
        <v>127</v>
      </c>
      <c r="D83" s="11" t="s">
        <v>143</v>
      </c>
      <c r="E83" s="15">
        <v>1</v>
      </c>
      <c r="F83" s="26">
        <v>7.9407920164135656E-2</v>
      </c>
      <c r="G83" s="28">
        <f t="shared" si="4"/>
        <v>0</v>
      </c>
      <c r="H83" s="27">
        <f t="shared" si="2"/>
        <v>0</v>
      </c>
      <c r="I83" s="31"/>
    </row>
    <row r="84" spans="1:9" s="29" customFormat="1" ht="26.1" customHeight="1">
      <c r="A84" s="34">
        <v>78</v>
      </c>
      <c r="B84" s="13" t="s">
        <v>229</v>
      </c>
      <c r="C84" s="14" t="s">
        <v>122</v>
      </c>
      <c r="D84" s="11" t="s">
        <v>143</v>
      </c>
      <c r="E84" s="15">
        <v>1</v>
      </c>
      <c r="F84" s="26">
        <v>7.9035233530142301E-2</v>
      </c>
      <c r="G84" s="28">
        <f t="shared" si="4"/>
        <v>0</v>
      </c>
      <c r="H84" s="27">
        <f t="shared" si="2"/>
        <v>0</v>
      </c>
      <c r="I84" s="31"/>
    </row>
    <row r="85" spans="1:9" s="29" customFormat="1" ht="26.1" customHeight="1">
      <c r="A85" s="33">
        <v>79</v>
      </c>
      <c r="B85" s="13" t="s">
        <v>112</v>
      </c>
      <c r="C85" s="14" t="s">
        <v>15</v>
      </c>
      <c r="D85" s="11" t="s">
        <v>133</v>
      </c>
      <c r="E85" s="15">
        <v>203</v>
      </c>
      <c r="F85" s="26">
        <v>3.0552432736231249E-4</v>
      </c>
      <c r="G85" s="28">
        <f t="shared" si="4"/>
        <v>0</v>
      </c>
      <c r="H85" s="27">
        <f t="shared" si="2"/>
        <v>0</v>
      </c>
      <c r="I85" s="31"/>
    </row>
    <row r="86" spans="1:9" s="29" customFormat="1" ht="26.1" customHeight="1">
      <c r="A86" s="34">
        <v>80</v>
      </c>
      <c r="B86" s="13" t="s">
        <v>49</v>
      </c>
      <c r="C86" s="14" t="s">
        <v>138</v>
      </c>
      <c r="D86" s="11" t="s">
        <v>20</v>
      </c>
      <c r="E86" s="15">
        <v>177</v>
      </c>
      <c r="F86" s="26">
        <v>4.4442624432470802E-4</v>
      </c>
      <c r="G86" s="28">
        <f t="shared" si="4"/>
        <v>0</v>
      </c>
      <c r="H86" s="27">
        <f t="shared" si="2"/>
        <v>0</v>
      </c>
      <c r="I86" s="31"/>
    </row>
    <row r="87" spans="1:9" s="29" customFormat="1" ht="26.1" customHeight="1">
      <c r="A87" s="33">
        <v>81</v>
      </c>
      <c r="B87" s="13" t="s">
        <v>51</v>
      </c>
      <c r="C87" s="14" t="s">
        <v>139</v>
      </c>
      <c r="D87" s="11" t="s">
        <v>20</v>
      </c>
      <c r="E87" s="15">
        <v>12</v>
      </c>
      <c r="F87" s="26">
        <v>3.9322033283595309E-4</v>
      </c>
      <c r="G87" s="28">
        <f t="shared" si="4"/>
        <v>0</v>
      </c>
      <c r="H87" s="27">
        <f t="shared" si="2"/>
        <v>0</v>
      </c>
      <c r="I87" s="31"/>
    </row>
    <row r="88" spans="1:9" s="29" customFormat="1" ht="26.1" customHeight="1">
      <c r="A88" s="34">
        <v>82</v>
      </c>
      <c r="B88" s="13" t="s">
        <v>50</v>
      </c>
      <c r="C88" s="14" t="s">
        <v>140</v>
      </c>
      <c r="D88" s="11" t="s">
        <v>20</v>
      </c>
      <c r="E88" s="15">
        <v>46</v>
      </c>
      <c r="F88" s="26">
        <v>4.0523254665887902E-4</v>
      </c>
      <c r="G88" s="28">
        <f t="shared" si="4"/>
        <v>0</v>
      </c>
      <c r="H88" s="27">
        <f t="shared" si="2"/>
        <v>0</v>
      </c>
      <c r="I88" s="31"/>
    </row>
    <row r="89" spans="1:9" s="29" customFormat="1" ht="26.1" customHeight="1">
      <c r="A89" s="33">
        <v>83</v>
      </c>
      <c r="B89" s="13" t="s">
        <v>67</v>
      </c>
      <c r="C89" s="14" t="s">
        <v>68</v>
      </c>
      <c r="D89" s="11" t="s">
        <v>16</v>
      </c>
      <c r="E89" s="15">
        <v>105</v>
      </c>
      <c r="F89" s="26">
        <v>1.7046147873709758E-3</v>
      </c>
      <c r="G89" s="28">
        <f t="shared" si="4"/>
        <v>0</v>
      </c>
      <c r="H89" s="27">
        <f t="shared" si="2"/>
        <v>0</v>
      </c>
      <c r="I89" s="31"/>
    </row>
    <row r="90" spans="1:9" s="29" customFormat="1" ht="26.1" customHeight="1">
      <c r="A90" s="34">
        <v>84</v>
      </c>
      <c r="B90" s="13" t="s">
        <v>230</v>
      </c>
      <c r="C90" s="14" t="s">
        <v>147</v>
      </c>
      <c r="D90" s="11" t="s">
        <v>16</v>
      </c>
      <c r="E90" s="15">
        <v>72</v>
      </c>
      <c r="F90" s="26">
        <v>1.439385270842064E-2</v>
      </c>
      <c r="G90" s="28">
        <f t="shared" si="4"/>
        <v>0</v>
      </c>
      <c r="H90" s="27">
        <f t="shared" si="2"/>
        <v>0</v>
      </c>
      <c r="I90" s="31"/>
    </row>
    <row r="91" spans="1:9" s="29" customFormat="1" ht="26.1" customHeight="1">
      <c r="A91" s="33">
        <v>85</v>
      </c>
      <c r="B91" s="13" t="s">
        <v>231</v>
      </c>
      <c r="C91" s="14" t="s">
        <v>146</v>
      </c>
      <c r="D91" s="11" t="s">
        <v>16</v>
      </c>
      <c r="E91" s="15">
        <v>94</v>
      </c>
      <c r="F91" s="26">
        <v>1.1509862920064753E-2</v>
      </c>
      <c r="G91" s="28">
        <f t="shared" si="4"/>
        <v>0</v>
      </c>
      <c r="H91" s="27">
        <f t="shared" si="2"/>
        <v>0</v>
      </c>
      <c r="I91" s="31"/>
    </row>
    <row r="92" spans="1:9" s="29" customFormat="1" ht="26.1" customHeight="1">
      <c r="A92" s="34">
        <v>86</v>
      </c>
      <c r="B92" s="13" t="s">
        <v>104</v>
      </c>
      <c r="C92" s="14" t="s">
        <v>116</v>
      </c>
      <c r="D92" s="11" t="s">
        <v>16</v>
      </c>
      <c r="E92" s="15">
        <v>2</v>
      </c>
      <c r="F92" s="26">
        <v>1.5241651308397235E-2</v>
      </c>
      <c r="G92" s="28">
        <f t="shared" si="4"/>
        <v>0</v>
      </c>
      <c r="H92" s="27">
        <f t="shared" si="2"/>
        <v>0</v>
      </c>
      <c r="I92" s="31"/>
    </row>
    <row r="93" spans="1:9" s="29" customFormat="1" ht="26.1" customHeight="1">
      <c r="A93" s="33">
        <v>87</v>
      </c>
      <c r="B93" s="13" t="s">
        <v>232</v>
      </c>
      <c r="C93" s="14" t="s">
        <v>233</v>
      </c>
      <c r="D93" s="11" t="s">
        <v>16</v>
      </c>
      <c r="E93" s="15">
        <v>240</v>
      </c>
      <c r="F93" s="26">
        <v>2.6077797530112812E-4</v>
      </c>
      <c r="G93" s="28">
        <f t="shared" si="4"/>
        <v>0</v>
      </c>
      <c r="H93" s="27">
        <f t="shared" si="2"/>
        <v>0</v>
      </c>
      <c r="I93" s="31"/>
    </row>
    <row r="94" spans="1:9" s="29" customFormat="1" ht="26.1" customHeight="1">
      <c r="A94" s="34">
        <v>88</v>
      </c>
      <c r="B94" s="13" t="s">
        <v>234</v>
      </c>
      <c r="C94" s="14" t="s">
        <v>235</v>
      </c>
      <c r="D94" s="11" t="s">
        <v>16</v>
      </c>
      <c r="E94" s="15">
        <v>268</v>
      </c>
      <c r="F94" s="26">
        <v>3.3447470380342778E-4</v>
      </c>
      <c r="G94" s="28">
        <f t="shared" si="4"/>
        <v>0</v>
      </c>
      <c r="H94" s="27">
        <f t="shared" si="2"/>
        <v>0</v>
      </c>
      <c r="I94" s="31"/>
    </row>
    <row r="95" spans="1:9" s="29" customFormat="1" ht="26.1" customHeight="1">
      <c r="A95" s="33">
        <v>89</v>
      </c>
      <c r="B95" s="13" t="s">
        <v>148</v>
      </c>
      <c r="C95" s="14" t="s">
        <v>236</v>
      </c>
      <c r="D95" s="11" t="s">
        <v>16</v>
      </c>
      <c r="E95" s="15">
        <v>99</v>
      </c>
      <c r="F95" s="26">
        <v>1.5966234206305783E-3</v>
      </c>
      <c r="G95" s="28">
        <f t="shared" si="4"/>
        <v>0</v>
      </c>
      <c r="H95" s="27">
        <f t="shared" si="2"/>
        <v>0</v>
      </c>
      <c r="I95" s="31"/>
    </row>
    <row r="96" spans="1:9" s="29" customFormat="1" ht="26.1" customHeight="1">
      <c r="A96" s="34">
        <v>90</v>
      </c>
      <c r="B96" s="13" t="s">
        <v>151</v>
      </c>
      <c r="C96" s="14" t="s">
        <v>152</v>
      </c>
      <c r="D96" s="11" t="s">
        <v>16</v>
      </c>
      <c r="E96" s="15">
        <v>30195</v>
      </c>
      <c r="F96" s="26">
        <v>2.3768872372212978E-4</v>
      </c>
      <c r="G96" s="28">
        <f t="shared" si="4"/>
        <v>0</v>
      </c>
      <c r="H96" s="27">
        <f t="shared" si="2"/>
        <v>0</v>
      </c>
      <c r="I96" s="31"/>
    </row>
    <row r="97" spans="1:9" s="29" customFormat="1" ht="26.1" customHeight="1">
      <c r="A97" s="33">
        <v>91</v>
      </c>
      <c r="B97" s="13" t="s">
        <v>153</v>
      </c>
      <c r="C97" s="14" t="s">
        <v>154</v>
      </c>
      <c r="D97" s="11" t="s">
        <v>16</v>
      </c>
      <c r="E97" s="15">
        <v>10022</v>
      </c>
      <c r="F97" s="26">
        <v>2.3529418834467648E-4</v>
      </c>
      <c r="G97" s="28">
        <f t="shared" si="4"/>
        <v>0</v>
      </c>
      <c r="H97" s="27">
        <f t="shared" si="2"/>
        <v>0</v>
      </c>
      <c r="I97" s="31"/>
    </row>
    <row r="98" spans="1:9" s="29" customFormat="1" ht="26.1" customHeight="1">
      <c r="A98" s="34">
        <v>92</v>
      </c>
      <c r="B98" s="13" t="s">
        <v>37</v>
      </c>
      <c r="C98" s="14" t="s">
        <v>142</v>
      </c>
      <c r="D98" s="11" t="s">
        <v>17</v>
      </c>
      <c r="E98" s="15">
        <v>325</v>
      </c>
      <c r="F98" s="26">
        <v>1.096856626001253E-3</v>
      </c>
      <c r="G98" s="28">
        <f t="shared" si="4"/>
        <v>0</v>
      </c>
      <c r="H98" s="27">
        <f t="shared" si="2"/>
        <v>0</v>
      </c>
      <c r="I98" s="31"/>
    </row>
    <row r="99" spans="1:9" s="29" customFormat="1" ht="26.1" customHeight="1">
      <c r="A99" s="33">
        <v>93</v>
      </c>
      <c r="B99" s="13" t="s">
        <v>44</v>
      </c>
      <c r="C99" s="14" t="s">
        <v>45</v>
      </c>
      <c r="D99" s="11" t="s">
        <v>130</v>
      </c>
      <c r="E99" s="15">
        <v>252</v>
      </c>
      <c r="F99" s="26">
        <v>1.7076337299984307E-3</v>
      </c>
      <c r="G99" s="28">
        <f t="shared" si="4"/>
        <v>0</v>
      </c>
      <c r="H99" s="27">
        <f t="shared" si="2"/>
        <v>0</v>
      </c>
      <c r="I99" s="31"/>
    </row>
    <row r="100" spans="1:9" s="29" customFormat="1" ht="26.1" customHeight="1">
      <c r="A100" s="34">
        <v>94</v>
      </c>
      <c r="B100" s="13" t="s">
        <v>27</v>
      </c>
      <c r="C100" s="14" t="s">
        <v>82</v>
      </c>
      <c r="D100" s="11" t="s">
        <v>131</v>
      </c>
      <c r="E100" s="15">
        <v>59</v>
      </c>
      <c r="F100" s="26">
        <v>8.2879141953478615E-3</v>
      </c>
      <c r="G100" s="28">
        <f t="shared" si="4"/>
        <v>0</v>
      </c>
      <c r="H100" s="27">
        <f t="shared" si="2"/>
        <v>0</v>
      </c>
      <c r="I100" s="31"/>
    </row>
    <row r="101" spans="1:9" s="29" customFormat="1" ht="26.1" customHeight="1">
      <c r="A101" s="33">
        <v>95</v>
      </c>
      <c r="B101" s="13" t="s">
        <v>237</v>
      </c>
      <c r="C101" s="14" t="s">
        <v>238</v>
      </c>
      <c r="D101" s="11" t="s">
        <v>16</v>
      </c>
      <c r="E101" s="15">
        <v>578</v>
      </c>
      <c r="F101" s="26">
        <v>4.5003023296716994E-4</v>
      </c>
      <c r="G101" s="28">
        <f t="shared" si="4"/>
        <v>0</v>
      </c>
      <c r="H101" s="27">
        <f t="shared" si="2"/>
        <v>0</v>
      </c>
      <c r="I101" s="31"/>
    </row>
    <row r="102" spans="1:9" s="29" customFormat="1" ht="26.1" customHeight="1">
      <c r="A102" s="34">
        <v>96</v>
      </c>
      <c r="B102" s="13" t="s">
        <v>83</v>
      </c>
      <c r="C102" s="14" t="s">
        <v>28</v>
      </c>
      <c r="D102" s="11" t="s">
        <v>16</v>
      </c>
      <c r="E102" s="15">
        <v>10</v>
      </c>
      <c r="F102" s="26">
        <v>4.6341991575412095E-3</v>
      </c>
      <c r="G102" s="28">
        <f t="shared" si="4"/>
        <v>0</v>
      </c>
      <c r="H102" s="27">
        <f t="shared" si="2"/>
        <v>0</v>
      </c>
      <c r="I102" s="31"/>
    </row>
    <row r="103" spans="1:9" s="29" customFormat="1" ht="26.1" customHeight="1">
      <c r="A103" s="33">
        <v>97</v>
      </c>
      <c r="B103" s="13" t="s">
        <v>65</v>
      </c>
      <c r="C103" s="14" t="s">
        <v>66</v>
      </c>
      <c r="D103" s="11" t="s">
        <v>16</v>
      </c>
      <c r="E103" s="15">
        <v>61</v>
      </c>
      <c r="F103" s="26">
        <v>5.6981014288238628E-4</v>
      </c>
      <c r="G103" s="28">
        <f t="shared" si="4"/>
        <v>0</v>
      </c>
      <c r="H103" s="27">
        <f t="shared" si="2"/>
        <v>0</v>
      </c>
      <c r="I103" s="31"/>
    </row>
    <row r="104" spans="1:9" s="29" customFormat="1" ht="26.1" customHeight="1">
      <c r="A104" s="34">
        <v>98</v>
      </c>
      <c r="B104" s="13" t="s">
        <v>25</v>
      </c>
      <c r="C104" s="14" t="s">
        <v>64</v>
      </c>
      <c r="D104" s="11" t="s">
        <v>16</v>
      </c>
      <c r="E104" s="15">
        <v>4050</v>
      </c>
      <c r="F104" s="26">
        <v>1.1524538475414029E-4</v>
      </c>
      <c r="G104" s="28">
        <f t="shared" si="4"/>
        <v>0</v>
      </c>
      <c r="H104" s="27">
        <f t="shared" si="2"/>
        <v>0</v>
      </c>
      <c r="I104" s="31"/>
    </row>
    <row r="105" spans="1:9" s="29" customFormat="1" ht="26.1" customHeight="1">
      <c r="A105" s="33">
        <v>99</v>
      </c>
      <c r="B105" s="13" t="s">
        <v>62</v>
      </c>
      <c r="C105" s="14" t="s">
        <v>63</v>
      </c>
      <c r="D105" s="11" t="s">
        <v>14</v>
      </c>
      <c r="E105" s="15">
        <v>550</v>
      </c>
      <c r="F105" s="26">
        <v>2.3475961742555973E-4</v>
      </c>
      <c r="G105" s="28">
        <f t="shared" si="4"/>
        <v>0</v>
      </c>
      <c r="H105" s="27">
        <f t="shared" si="2"/>
        <v>0</v>
      </c>
      <c r="I105" s="31"/>
    </row>
    <row r="106" spans="1:9" s="29" customFormat="1" ht="26.1" customHeight="1">
      <c r="A106" s="34">
        <v>100</v>
      </c>
      <c r="B106" s="13" t="s">
        <v>26</v>
      </c>
      <c r="C106" s="14" t="s">
        <v>239</v>
      </c>
      <c r="D106" s="11" t="s">
        <v>16</v>
      </c>
      <c r="E106" s="15">
        <v>108</v>
      </c>
      <c r="F106" s="26">
        <v>8.2808557363707154E-4</v>
      </c>
      <c r="G106" s="28">
        <f t="shared" si="4"/>
        <v>0</v>
      </c>
      <c r="H106" s="27">
        <f t="shared" si="2"/>
        <v>0</v>
      </c>
      <c r="I106" s="31"/>
    </row>
    <row r="107" spans="1:9" s="29" customFormat="1" ht="26.1" customHeight="1">
      <c r="A107" s="33">
        <v>101</v>
      </c>
      <c r="B107" s="13" t="s">
        <v>33</v>
      </c>
      <c r="C107" s="14" t="s">
        <v>240</v>
      </c>
      <c r="D107" s="11" t="s">
        <v>16</v>
      </c>
      <c r="E107" s="15">
        <v>867</v>
      </c>
      <c r="F107" s="26">
        <v>4.7453378025268279E-4</v>
      </c>
      <c r="G107" s="28">
        <f t="shared" si="4"/>
        <v>0</v>
      </c>
      <c r="H107" s="27">
        <f t="shared" si="2"/>
        <v>0</v>
      </c>
      <c r="I107" s="31"/>
    </row>
    <row r="108" spans="1:9" s="29" customFormat="1" ht="26.1" customHeight="1">
      <c r="A108" s="34">
        <v>102</v>
      </c>
      <c r="B108" s="13" t="s">
        <v>34</v>
      </c>
      <c r="C108" s="14" t="s">
        <v>241</v>
      </c>
      <c r="D108" s="11" t="s">
        <v>16</v>
      </c>
      <c r="E108" s="15">
        <v>127</v>
      </c>
      <c r="F108" s="26">
        <v>3.5866596775237594E-4</v>
      </c>
      <c r="G108" s="28">
        <f t="shared" si="4"/>
        <v>0</v>
      </c>
      <c r="H108" s="27">
        <f t="shared" si="2"/>
        <v>0</v>
      </c>
      <c r="I108" s="31"/>
    </row>
    <row r="109" spans="1:9" s="29" customFormat="1" ht="26.1" customHeight="1">
      <c r="A109" s="33">
        <v>103</v>
      </c>
      <c r="B109" s="13" t="s">
        <v>242</v>
      </c>
      <c r="C109" s="14" t="s">
        <v>243</v>
      </c>
      <c r="D109" s="11" t="s">
        <v>16</v>
      </c>
      <c r="E109" s="15">
        <v>114</v>
      </c>
      <c r="F109" s="26">
        <v>3.1837500055464506E-4</v>
      </c>
      <c r="G109" s="28">
        <f t="shared" si="4"/>
        <v>0</v>
      </c>
      <c r="H109" s="27">
        <f t="shared" si="2"/>
        <v>0</v>
      </c>
      <c r="I109" s="31"/>
    </row>
    <row r="110" spans="1:9" s="29" customFormat="1" ht="26.1" customHeight="1">
      <c r="A110" s="34">
        <v>104</v>
      </c>
      <c r="B110" s="13" t="s">
        <v>244</v>
      </c>
      <c r="C110" s="14" t="s">
        <v>245</v>
      </c>
      <c r="D110" s="11" t="s">
        <v>16</v>
      </c>
      <c r="E110" s="15">
        <v>145</v>
      </c>
      <c r="F110" s="26">
        <v>5.0466028753284908E-4</v>
      </c>
      <c r="G110" s="28">
        <f t="shared" si="4"/>
        <v>0</v>
      </c>
      <c r="H110" s="27">
        <f t="shared" si="2"/>
        <v>0</v>
      </c>
      <c r="I110" s="31"/>
    </row>
    <row r="111" spans="1:9" s="29" customFormat="1" ht="26.1" customHeight="1">
      <c r="A111" s="33">
        <v>105</v>
      </c>
      <c r="B111" s="13" t="s">
        <v>69</v>
      </c>
      <c r="C111" s="14" t="s">
        <v>70</v>
      </c>
      <c r="D111" s="11" t="s">
        <v>16</v>
      </c>
      <c r="E111" s="15">
        <v>2</v>
      </c>
      <c r="F111" s="26">
        <v>9.9793776375077374E-4</v>
      </c>
      <c r="G111" s="28">
        <f t="shared" si="4"/>
        <v>0</v>
      </c>
      <c r="H111" s="27">
        <f t="shared" si="2"/>
        <v>0</v>
      </c>
      <c r="I111" s="31"/>
    </row>
    <row r="112" spans="1:9" s="29" customFormat="1" ht="26.1" customHeight="1">
      <c r="A112" s="34">
        <v>106</v>
      </c>
      <c r="B112" s="13" t="s">
        <v>76</v>
      </c>
      <c r="C112" s="14" t="s">
        <v>70</v>
      </c>
      <c r="D112" s="11" t="s">
        <v>16</v>
      </c>
      <c r="E112" s="15">
        <v>43</v>
      </c>
      <c r="F112" s="26">
        <v>8.7969788124875315E-4</v>
      </c>
      <c r="G112" s="28">
        <f t="shared" si="4"/>
        <v>0</v>
      </c>
      <c r="H112" s="27">
        <f t="shared" si="2"/>
        <v>0</v>
      </c>
      <c r="I112" s="31"/>
    </row>
    <row r="113" spans="1:9" s="29" customFormat="1" ht="26.1" customHeight="1">
      <c r="A113" s="33">
        <v>107</v>
      </c>
      <c r="B113" s="13" t="s">
        <v>71</v>
      </c>
      <c r="C113" s="14" t="s">
        <v>72</v>
      </c>
      <c r="D113" s="11" t="s">
        <v>16</v>
      </c>
      <c r="E113" s="15">
        <v>6</v>
      </c>
      <c r="F113" s="26">
        <v>1.1806876834499897E-3</v>
      </c>
      <c r="G113" s="28">
        <f t="shared" si="4"/>
        <v>0</v>
      </c>
      <c r="H113" s="27">
        <f t="shared" si="2"/>
        <v>0</v>
      </c>
      <c r="I113" s="31"/>
    </row>
    <row r="114" spans="1:9" s="29" customFormat="1" ht="26.1" customHeight="1">
      <c r="A114" s="34">
        <v>108</v>
      </c>
      <c r="B114" s="13" t="s">
        <v>77</v>
      </c>
      <c r="C114" s="14" t="s">
        <v>72</v>
      </c>
      <c r="D114" s="11" t="s">
        <v>16</v>
      </c>
      <c r="E114" s="15">
        <v>30</v>
      </c>
      <c r="F114" s="26">
        <v>1.1117714567094848E-3</v>
      </c>
      <c r="G114" s="28">
        <f t="shared" si="4"/>
        <v>0</v>
      </c>
      <c r="H114" s="27">
        <f t="shared" si="2"/>
        <v>0</v>
      </c>
      <c r="I114" s="31"/>
    </row>
    <row r="115" spans="1:9" s="29" customFormat="1" ht="26.1" customHeight="1">
      <c r="A115" s="33">
        <v>109</v>
      </c>
      <c r="B115" s="13" t="s">
        <v>73</v>
      </c>
      <c r="C115" s="14" t="s">
        <v>74</v>
      </c>
      <c r="D115" s="11" t="s">
        <v>16</v>
      </c>
      <c r="E115" s="15">
        <v>18</v>
      </c>
      <c r="F115" s="26">
        <v>1.5404380871724909E-3</v>
      </c>
      <c r="G115" s="28">
        <f t="shared" si="4"/>
        <v>0</v>
      </c>
      <c r="H115" s="27">
        <f t="shared" si="2"/>
        <v>0</v>
      </c>
      <c r="I115" s="31"/>
    </row>
    <row r="116" spans="1:9" s="29" customFormat="1" ht="26.1" customHeight="1">
      <c r="A116" s="34">
        <v>110</v>
      </c>
      <c r="B116" s="13" t="s">
        <v>78</v>
      </c>
      <c r="C116" s="14" t="s">
        <v>74</v>
      </c>
      <c r="D116" s="11" t="s">
        <v>16</v>
      </c>
      <c r="E116" s="15">
        <v>23</v>
      </c>
      <c r="F116" s="26">
        <v>1.4390700605528136E-3</v>
      </c>
      <c r="G116" s="28">
        <f t="shared" si="4"/>
        <v>0</v>
      </c>
      <c r="H116" s="27">
        <f t="shared" si="2"/>
        <v>0</v>
      </c>
      <c r="I116" s="31"/>
    </row>
    <row r="117" spans="1:9" s="29" customFormat="1" ht="26.1" customHeight="1">
      <c r="A117" s="33">
        <v>111</v>
      </c>
      <c r="B117" s="13" t="s">
        <v>79</v>
      </c>
      <c r="C117" s="14" t="s">
        <v>75</v>
      </c>
      <c r="D117" s="11" t="s">
        <v>16</v>
      </c>
      <c r="E117" s="15">
        <v>15</v>
      </c>
      <c r="F117" s="26">
        <v>2.1931457056680367E-3</v>
      </c>
      <c r="G117" s="28">
        <f t="shared" si="4"/>
        <v>0</v>
      </c>
      <c r="H117" s="27">
        <f t="shared" si="2"/>
        <v>0</v>
      </c>
      <c r="I117" s="31"/>
    </row>
    <row r="118" spans="1:9" s="29" customFormat="1" ht="26.1" customHeight="1">
      <c r="A118" s="34">
        <v>112</v>
      </c>
      <c r="B118" s="13" t="s">
        <v>55</v>
      </c>
      <c r="C118" s="14" t="s">
        <v>56</v>
      </c>
      <c r="D118" s="11" t="s">
        <v>16</v>
      </c>
      <c r="E118" s="15">
        <v>96</v>
      </c>
      <c r="F118" s="26">
        <v>1.0412785352364225E-3</v>
      </c>
      <c r="G118" s="28">
        <f t="shared" si="4"/>
        <v>0</v>
      </c>
      <c r="H118" s="27">
        <f t="shared" si="2"/>
        <v>0</v>
      </c>
      <c r="I118" s="31"/>
    </row>
    <row r="119" spans="1:9" s="29" customFormat="1" ht="26.1" customHeight="1">
      <c r="A119" s="39">
        <v>113</v>
      </c>
      <c r="B119" s="40" t="s">
        <v>114</v>
      </c>
      <c r="C119" s="41" t="s">
        <v>246</v>
      </c>
      <c r="D119" s="42" t="s">
        <v>16</v>
      </c>
      <c r="E119" s="43">
        <v>2912</v>
      </c>
      <c r="F119" s="44">
        <v>6.9788908941315693E-4</v>
      </c>
      <c r="G119" s="45">
        <f t="shared" si="4"/>
        <v>0</v>
      </c>
      <c r="H119" s="27">
        <f t="shared" si="2"/>
        <v>0</v>
      </c>
      <c r="I119" s="31"/>
    </row>
    <row r="120" spans="1:9" ht="26.1" customHeight="1">
      <c r="A120" s="37">
        <v>114</v>
      </c>
      <c r="B120" s="25" t="s">
        <v>113</v>
      </c>
      <c r="C120" s="25" t="s">
        <v>247</v>
      </c>
      <c r="D120" s="38" t="s">
        <v>17</v>
      </c>
      <c r="E120" s="45">
        <v>79</v>
      </c>
      <c r="F120" s="44">
        <v>2.5239338160706301E-4</v>
      </c>
      <c r="G120" s="45">
        <f t="shared" si="4"/>
        <v>0</v>
      </c>
      <c r="H120" s="27">
        <f>E120*G120</f>
        <v>0</v>
      </c>
    </row>
    <row r="121" spans="1:9" ht="26.1" customHeight="1">
      <c r="A121" s="37">
        <v>115</v>
      </c>
      <c r="B121" s="25" t="s">
        <v>248</v>
      </c>
      <c r="C121" s="25" t="s">
        <v>249</v>
      </c>
      <c r="D121" s="38" t="s">
        <v>16</v>
      </c>
      <c r="E121" s="45">
        <v>11</v>
      </c>
      <c r="F121" s="44">
        <v>1.9507013900478089E-3</v>
      </c>
      <c r="G121" s="45">
        <f t="shared" si="4"/>
        <v>0</v>
      </c>
      <c r="H121" s="27">
        <f t="shared" ref="H121:H122" si="5">E121*G121</f>
        <v>0</v>
      </c>
    </row>
    <row r="122" spans="1:9" ht="26.1" customHeight="1">
      <c r="A122" s="37">
        <v>116</v>
      </c>
      <c r="B122" s="25" t="s">
        <v>250</v>
      </c>
      <c r="C122" s="25" t="s">
        <v>251</v>
      </c>
      <c r="D122" s="38" t="s">
        <v>16</v>
      </c>
      <c r="E122" s="45">
        <v>11</v>
      </c>
      <c r="F122" s="26">
        <v>1.9507013900478089E-3</v>
      </c>
      <c r="G122" s="45">
        <f t="shared" si="4"/>
        <v>0</v>
      </c>
      <c r="H122" s="27">
        <f t="shared" si="5"/>
        <v>0</v>
      </c>
    </row>
    <row r="123" spans="1:9">
      <c r="H123" s="6"/>
    </row>
    <row r="124" spans="1:9">
      <c r="H124" s="6"/>
    </row>
    <row r="125" spans="1:9">
      <c r="H125" s="6"/>
    </row>
    <row r="126" spans="1:9">
      <c r="H126" s="6"/>
    </row>
    <row r="127" spans="1:9">
      <c r="H127" s="6"/>
    </row>
    <row r="128" spans="1:9">
      <c r="H128" s="6"/>
    </row>
    <row r="129" spans="8:8">
      <c r="H129" s="6"/>
    </row>
    <row r="130" spans="8:8">
      <c r="H130" s="6"/>
    </row>
    <row r="131" spans="8:8">
      <c r="H131" s="6"/>
    </row>
    <row r="132" spans="8:8">
      <c r="H132" s="6"/>
    </row>
    <row r="133" spans="8:8">
      <c r="H133" s="6"/>
    </row>
  </sheetData>
  <autoFilter ref="A4:G77"/>
  <mergeCells count="10">
    <mergeCell ref="A1:H1"/>
    <mergeCell ref="A2:H2"/>
    <mergeCell ref="A6:C6"/>
    <mergeCell ref="G4:H4"/>
    <mergeCell ref="A4:A5"/>
    <mergeCell ref="B4:B5"/>
    <mergeCell ref="C4:C5"/>
    <mergeCell ref="D4:D5"/>
    <mergeCell ref="E4:E5"/>
    <mergeCell ref="F4:F5"/>
  </mergeCells>
  <phoneticPr fontId="1" type="noConversion"/>
  <pageMargins left="0.15748031496062992" right="0.15748031496062992" top="0.59055118110236227" bottom="0.19685039370078741" header="0.15748031496062992" footer="0.15748031496062992"/>
  <pageSetup paperSize="9" scale="75" fitToHeight="0" orientation="portrait" horizontalDpi="4294967293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2</vt:i4>
      </vt:variant>
    </vt:vector>
  </HeadingPairs>
  <TitlesOfParts>
    <vt:vector size="3" baseType="lpstr">
      <vt:lpstr>1.일반소모품</vt:lpstr>
      <vt:lpstr>'1.일반소모품'!Print_Area</vt:lpstr>
      <vt:lpstr>'1.일반소모품'!Print_Titles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2026-08-04T06:46:20Z</cp:lastPrinted>
  <dcterms:created xsi:type="dcterms:W3CDTF">2019-07-29T05:37:05Z</dcterms:created>
  <dcterms:modified xsi:type="dcterms:W3CDTF">2026-08-04T06:47:14Z</dcterms:modified>
</cp:coreProperties>
</file>