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-0. 입찰(조달청) 및 수의계약\2. 나라장터 입찰\2026년 입찰 및 수의계약\2026년 입찰\[입찰] 2027년도 정기 물품(소모품, 인쇄물) 연간(단가) 공급업체 선정\3. 입찰공고\1. 일반소모품\"/>
    </mc:Choice>
  </mc:AlternateContent>
  <bookViews>
    <workbookView xWindow="0" yWindow="0" windowWidth="28800" windowHeight="12885" tabRatio="459"/>
  </bookViews>
  <sheets>
    <sheet name="1.일반소모품" sheetId="28" r:id="rId1"/>
  </sheets>
  <externalReferences>
    <externalReference r:id="rId2"/>
    <externalReference r:id="rId3"/>
    <externalReference r:id="rId4"/>
  </externalReferences>
  <definedNames>
    <definedName name="_xlnm._FilterDatabase" localSheetId="0" hidden="1">'1.일반소모품'!$A$4:$G$77</definedName>
    <definedName name="\2" localSheetId="0">#REF!</definedName>
    <definedName name="\2">#REF!</definedName>
    <definedName name="\a" localSheetId="0">#REF!</definedName>
    <definedName name="\a">#REF!</definedName>
    <definedName name="\q">#N/A</definedName>
    <definedName name="abc" localSheetId="0">#REF!</definedName>
    <definedName name="abc">#REF!</definedName>
    <definedName name="CATV" localSheetId="0">[1]내역!#REF!</definedName>
    <definedName name="CATV">[1]내역!#REF!</definedName>
    <definedName name="CCTV" localSheetId="0">[1]내역!#REF!</definedName>
    <definedName name="CCTV">[1]내역!#REF!</definedName>
    <definedName name="DANGA" localSheetId="0">#REF!,#REF!</definedName>
    <definedName name="DANGA">#REF!,#REF!</definedName>
    <definedName name="_xlnm.Database" localSheetId="0">#REF!</definedName>
    <definedName name="_xlnm.Database">#REF!</definedName>
    <definedName name="ID" localSheetId="0">#REF!,#REF!</definedName>
    <definedName name="ID">#REF!,#REF!</definedName>
    <definedName name="KA">[2]MOTOR!$B$61:$E$68</definedName>
    <definedName name="Macro10" localSheetId="0">[3]!Macro10</definedName>
    <definedName name="Macro10">[3]!Macro10</definedName>
    <definedName name="Macro12" localSheetId="0">[3]!Macro12</definedName>
    <definedName name="Macro12">[3]!Macro12</definedName>
    <definedName name="Macro13" localSheetId="0">[3]!Macro13</definedName>
    <definedName name="Macro13">[3]!Macro13</definedName>
    <definedName name="Macro14" localSheetId="0">[3]!Macro14</definedName>
    <definedName name="Macro14">[3]!Macro14</definedName>
    <definedName name="Macro2" localSheetId="0">[3]!Macro2</definedName>
    <definedName name="Macro2">[3]!Macro2</definedName>
    <definedName name="Macro5" localSheetId="0">[3]!Macro5</definedName>
    <definedName name="Macro5">[3]!Macro5</definedName>
    <definedName name="Macro6" localSheetId="0">[3]!Macro6</definedName>
    <definedName name="Macro6">[3]!Macro6</definedName>
    <definedName name="Macro7" localSheetId="0">[3]!Macro7</definedName>
    <definedName name="Macro7">[3]!Macro7</definedName>
    <definedName name="Macro8" localSheetId="0">[3]!Macro8</definedName>
    <definedName name="Macro8">[3]!Macro8</definedName>
    <definedName name="Macro9" localSheetId="0">[3]!Macro9</definedName>
    <definedName name="Macro9">[3]!Macro9</definedName>
    <definedName name="MONEY" localSheetId="0">#REF!,#REF!</definedName>
    <definedName name="MONEY">#REF!,#REF!</definedName>
    <definedName name="_xlnm.Print_Area" localSheetId="0">'1.일반소모품'!$A$1:$H$77</definedName>
    <definedName name="_xlnm.Print_Titles" localSheetId="0">'1.일반소모품'!$4:$5</definedName>
    <definedName name="관급" localSheetId="0">#REF!,#REF!,#REF!</definedName>
    <definedName name="관급">#REF!,#REF!,#REF!</definedName>
    <definedName name="단가비교표" localSheetId="0">#REF!,#REF!</definedName>
    <definedName name="단가비교표">#REF!,#REF!</definedName>
    <definedName name="리리리" localSheetId="0">#REF!,#REF!,#REF!</definedName>
    <definedName name="리리리">#REF!,#REF!,#REF!</definedName>
    <definedName name="ㅁ" localSheetId="0">#REF!</definedName>
    <definedName name="ㅁ">#REF!</definedName>
    <definedName name="소방공사" localSheetId="0">[1]내역!#REF!</definedName>
    <definedName name="소방공사">[1]내역!#REF!</definedName>
    <definedName name="일위" localSheetId="0">#REF!,#REF!</definedName>
    <definedName name="일위">#REF!,#REF!</definedName>
    <definedName name="임용태">#N/A</definedName>
    <definedName name="전기1골구" localSheetId="0">[1]내역!#REF!</definedName>
    <definedName name="전기1골구">[1]내역!#REF!</definedName>
    <definedName name="전기2공구" localSheetId="0">[1]내역!#REF!</definedName>
    <definedName name="전기2공구">[1]내역!#REF!</definedName>
    <definedName name="전기3공구" localSheetId="0">[1]내역!#REF!</definedName>
    <definedName name="전기3공구">[1]내역!#REF!</definedName>
    <definedName name="토목1" localSheetId="0">#REF!</definedName>
    <definedName name="토목1">#REF!</definedName>
    <definedName name="통신1공구" localSheetId="0">[1]내역!#REF!</definedName>
    <definedName name="통신1공구">[1]내역!#REF!</definedName>
    <definedName name="통신2공구" localSheetId="0">[1]내역!#REF!</definedName>
    <definedName name="통신2공구">[1]내역!#REF!</definedName>
    <definedName name="ㅣ814" localSheetId="0">#REF!</definedName>
    <definedName name="ㅣ814">#REF!</definedName>
    <definedName name="ㅣ833" localSheetId="0">#REF!</definedName>
    <definedName name="ㅣ833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8" l="1"/>
  <c r="G120" i="28"/>
  <c r="H120" i="28" s="1"/>
  <c r="G121" i="28"/>
  <c r="H121" i="28" s="1"/>
  <c r="G122" i="28"/>
  <c r="H122" i="28" s="1"/>
  <c r="G7" i="28" l="1"/>
  <c r="G116" i="28" l="1"/>
  <c r="H116" i="28" s="1"/>
  <c r="G112" i="28"/>
  <c r="H112" i="28" s="1"/>
  <c r="G108" i="28"/>
  <c r="H108" i="28" s="1"/>
  <c r="G104" i="28"/>
  <c r="H104" i="28" s="1"/>
  <c r="G96" i="28"/>
  <c r="H96" i="28" s="1"/>
  <c r="G92" i="28"/>
  <c r="H92" i="28" s="1"/>
  <c r="G88" i="28"/>
  <c r="H88" i="28" s="1"/>
  <c r="G84" i="28"/>
  <c r="H84" i="28" s="1"/>
  <c r="G80" i="28"/>
  <c r="H80" i="28" s="1"/>
  <c r="G76" i="28"/>
  <c r="H76" i="28" s="1"/>
  <c r="G72" i="28"/>
  <c r="H72" i="28" s="1"/>
  <c r="G68" i="28"/>
  <c r="H68" i="28" s="1"/>
  <c r="G64" i="28"/>
  <c r="H64" i="28" s="1"/>
  <c r="G56" i="28"/>
  <c r="H56" i="28" s="1"/>
  <c r="G52" i="28"/>
  <c r="H52" i="28" s="1"/>
  <c r="G48" i="28"/>
  <c r="H48" i="28" s="1"/>
  <c r="G44" i="28"/>
  <c r="H44" i="28" s="1"/>
  <c r="G40" i="28"/>
  <c r="H40" i="28" s="1"/>
  <c r="G28" i="28"/>
  <c r="H28" i="28" s="1"/>
  <c r="G24" i="28"/>
  <c r="H24" i="28" s="1"/>
  <c r="G20" i="28"/>
  <c r="H20" i="28" s="1"/>
  <c r="G16" i="28"/>
  <c r="H16" i="28" s="1"/>
  <c r="G12" i="28"/>
  <c r="H12" i="28" s="1"/>
  <c r="G117" i="28"/>
  <c r="H117" i="28" s="1"/>
  <c r="G113" i="28"/>
  <c r="H113" i="28" s="1"/>
  <c r="G101" i="28"/>
  <c r="H101" i="28" s="1"/>
  <c r="G100" i="28"/>
  <c r="H100" i="28" s="1"/>
  <c r="G97" i="28"/>
  <c r="H97" i="28" s="1"/>
  <c r="G85" i="28"/>
  <c r="H85" i="28" s="1"/>
  <c r="G81" i="28"/>
  <c r="H81" i="28" s="1"/>
  <c r="G73" i="28"/>
  <c r="H73" i="28" s="1"/>
  <c r="G61" i="28"/>
  <c r="H61" i="28" s="1"/>
  <c r="G60" i="28"/>
  <c r="H60" i="28" s="1"/>
  <c r="G53" i="28"/>
  <c r="H53" i="28" s="1"/>
  <c r="G49" i="28"/>
  <c r="H49" i="28" s="1"/>
  <c r="G41" i="28"/>
  <c r="H41" i="28" s="1"/>
  <c r="G32" i="28"/>
  <c r="H32" i="28" s="1"/>
  <c r="G29" i="28"/>
  <c r="H29" i="28" s="1"/>
  <c r="G21" i="28"/>
  <c r="H21" i="28" s="1"/>
  <c r="G17" i="28"/>
  <c r="H17" i="28" s="1"/>
  <c r="G9" i="28"/>
  <c r="H9" i="28" s="1"/>
  <c r="G75" i="28"/>
  <c r="H75" i="28" s="1"/>
  <c r="G71" i="28"/>
  <c r="H71" i="28" s="1"/>
  <c r="G59" i="28"/>
  <c r="H59" i="28" s="1"/>
  <c r="G55" i="28"/>
  <c r="H55" i="28" s="1"/>
  <c r="G43" i="28"/>
  <c r="H43" i="28" s="1"/>
  <c r="G39" i="28"/>
  <c r="H39" i="28" s="1"/>
  <c r="G36" i="28"/>
  <c r="H36" i="28" s="1"/>
  <c r="G27" i="28"/>
  <c r="H27" i="28" s="1"/>
  <c r="G23" i="28"/>
  <c r="H23" i="28" s="1"/>
  <c r="G11" i="28"/>
  <c r="H11" i="28" s="1"/>
  <c r="G8" i="28"/>
  <c r="H8" i="28" s="1"/>
  <c r="G10" i="28"/>
  <c r="H10" i="28" s="1"/>
  <c r="G13" i="28"/>
  <c r="H13" i="28" s="1"/>
  <c r="G14" i="28"/>
  <c r="H14" i="28" s="1"/>
  <c r="G15" i="28"/>
  <c r="H15" i="28" s="1"/>
  <c r="G18" i="28"/>
  <c r="H18" i="28" s="1"/>
  <c r="G19" i="28"/>
  <c r="H19" i="28" s="1"/>
  <c r="G22" i="28"/>
  <c r="H22" i="28" s="1"/>
  <c r="G25" i="28"/>
  <c r="H25" i="28" s="1"/>
  <c r="G26" i="28"/>
  <c r="H26" i="28" s="1"/>
  <c r="G30" i="28"/>
  <c r="H30" i="28" s="1"/>
  <c r="G31" i="28"/>
  <c r="H31" i="28" s="1"/>
  <c r="G33" i="28"/>
  <c r="H33" i="28" s="1"/>
  <c r="G34" i="28"/>
  <c r="H34" i="28" s="1"/>
  <c r="G35" i="28"/>
  <c r="H35" i="28" s="1"/>
  <c r="G37" i="28"/>
  <c r="H37" i="28" s="1"/>
  <c r="G38" i="28"/>
  <c r="H38" i="28" s="1"/>
  <c r="G42" i="28"/>
  <c r="H42" i="28" s="1"/>
  <c r="G45" i="28"/>
  <c r="H45" i="28" s="1"/>
  <c r="G46" i="28"/>
  <c r="H46" i="28" s="1"/>
  <c r="G47" i="28"/>
  <c r="H47" i="28" s="1"/>
  <c r="G50" i="28"/>
  <c r="H50" i="28" s="1"/>
  <c r="G51" i="28"/>
  <c r="H51" i="28" s="1"/>
  <c r="G54" i="28"/>
  <c r="H54" i="28" s="1"/>
  <c r="G57" i="28"/>
  <c r="H57" i="28" s="1"/>
  <c r="G58" i="28"/>
  <c r="H58" i="28" s="1"/>
  <c r="G62" i="28"/>
  <c r="H62" i="28" s="1"/>
  <c r="G63" i="28"/>
  <c r="H63" i="28" s="1"/>
  <c r="G65" i="28"/>
  <c r="H65" i="28" s="1"/>
  <c r="G66" i="28"/>
  <c r="H66" i="28" s="1"/>
  <c r="G67" i="28"/>
  <c r="H67" i="28" s="1"/>
  <c r="G69" i="28"/>
  <c r="H69" i="28" s="1"/>
  <c r="G70" i="28"/>
  <c r="H70" i="28" s="1"/>
  <c r="G74" i="28"/>
  <c r="H74" i="28" s="1"/>
  <c r="G77" i="28"/>
  <c r="H77" i="28" s="1"/>
  <c r="G78" i="28"/>
  <c r="H78" i="28" s="1"/>
  <c r="G79" i="28"/>
  <c r="H79" i="28" s="1"/>
  <c r="G82" i="28"/>
  <c r="H82" i="28" s="1"/>
  <c r="G83" i="28"/>
  <c r="H83" i="28" s="1"/>
  <c r="G86" i="28"/>
  <c r="H86" i="28" s="1"/>
  <c r="G87" i="28"/>
  <c r="H87" i="28" s="1"/>
  <c r="G89" i="28"/>
  <c r="H89" i="28" s="1"/>
  <c r="G90" i="28"/>
  <c r="H90" i="28" s="1"/>
  <c r="G91" i="28"/>
  <c r="H91" i="28" s="1"/>
  <c r="G93" i="28"/>
  <c r="H93" i="28" s="1"/>
  <c r="G94" i="28"/>
  <c r="H94" i="28" s="1"/>
  <c r="G95" i="28"/>
  <c r="H95" i="28" s="1"/>
  <c r="G98" i="28"/>
  <c r="H98" i="28" s="1"/>
  <c r="G99" i="28"/>
  <c r="H99" i="28" s="1"/>
  <c r="G102" i="28"/>
  <c r="H102" i="28" s="1"/>
  <c r="G103" i="28"/>
  <c r="H103" i="28" s="1"/>
  <c r="G105" i="28"/>
  <c r="H105" i="28" s="1"/>
  <c r="G106" i="28"/>
  <c r="H106" i="28" s="1"/>
  <c r="G107" i="28"/>
  <c r="H107" i="28" s="1"/>
  <c r="G109" i="28"/>
  <c r="H109" i="28" s="1"/>
  <c r="G110" i="28"/>
  <c r="H110" i="28" s="1"/>
  <c r="G111" i="28"/>
  <c r="H111" i="28" s="1"/>
  <c r="G114" i="28"/>
  <c r="H114" i="28" s="1"/>
  <c r="G115" i="28"/>
  <c r="H115" i="28" s="1"/>
  <c r="G118" i="28"/>
  <c r="H118" i="28" s="1"/>
  <c r="G119" i="28"/>
  <c r="H119" i="28" s="1"/>
  <c r="E6" i="28" l="1"/>
  <c r="H7" i="28" l="1"/>
  <c r="H6" i="28" l="1"/>
</calcChain>
</file>

<file path=xl/sharedStrings.xml><?xml version="1.0" encoding="utf-8"?>
<sst xmlns="http://schemas.openxmlformats.org/spreadsheetml/2006/main" count="363" uniqueCount="252">
  <si>
    <t>번호</t>
  </si>
  <si>
    <t>품         명</t>
  </si>
  <si>
    <t>규격</t>
  </si>
  <si>
    <t>단위</t>
    <phoneticPr fontId="4" type="noConversion"/>
  </si>
  <si>
    <t>연간
예정수량</t>
    <phoneticPr fontId="4" type="noConversion"/>
  </si>
  <si>
    <t>단가비율표
(기준가격 적용)</t>
    <phoneticPr fontId="4" type="noConversion"/>
  </si>
  <si>
    <t>(단위 : 원, 부가세포함)</t>
    <phoneticPr fontId="4" type="noConversion"/>
  </si>
  <si>
    <t>단가</t>
    <phoneticPr fontId="8" type="noConversion"/>
  </si>
  <si>
    <t>계약금액</t>
    <phoneticPr fontId="8" type="noConversion"/>
  </si>
  <si>
    <t>연간금액(수량*단가)</t>
    <phoneticPr fontId="8" type="noConversion"/>
  </si>
  <si>
    <t>☜ "노란색"칸에 "단가총액"을 입력하시면 연간총금액을 확인할 수 있습니다.
    단가비율을 적용하지 않고 자체적으로 단가 적용 및 투찰시 입찰은 무효입니다.</t>
    <phoneticPr fontId="1" type="noConversion"/>
  </si>
  <si>
    <t>합  계</t>
    <phoneticPr fontId="1" type="noConversion"/>
  </si>
  <si>
    <t>BOX</t>
  </si>
  <si>
    <t xml:space="preserve"> "노란색"칸에 "단가총액"을 입력하시면 연간총금액을 확인할 수 있습니다.</t>
    <phoneticPr fontId="1" type="noConversion"/>
  </si>
  <si>
    <t>통</t>
  </si>
  <si>
    <t>켤레</t>
  </si>
  <si>
    <t>개</t>
  </si>
  <si>
    <t>ROLL</t>
  </si>
  <si>
    <t>PK</t>
  </si>
  <si>
    <t>관</t>
  </si>
  <si>
    <t>팩</t>
  </si>
  <si>
    <t>모기약(스프레이)</t>
  </si>
  <si>
    <t>모기약(리퀴드 플러그)</t>
  </si>
  <si>
    <t>모기약(리퀴드 플러그 리필)</t>
  </si>
  <si>
    <t>2000개/박스</t>
  </si>
  <si>
    <t>청화일</t>
  </si>
  <si>
    <t>클립보드(225*320)</t>
  </si>
  <si>
    <t>젤아이스팩(완제품, 미니)-약제부전용</t>
  </si>
  <si>
    <t>원터치형</t>
  </si>
  <si>
    <t>100pcs용</t>
  </si>
  <si>
    <t>고무장갑(노랑)</t>
  </si>
  <si>
    <t>무소음 박스테이프(투명)</t>
  </si>
  <si>
    <t>48mm*40M</t>
  </si>
  <si>
    <t>테이프(노)-시설부용</t>
  </si>
  <si>
    <t>테이프(청)</t>
  </si>
  <si>
    <t>CR2032, 3V</t>
  </si>
  <si>
    <t>CR2450, 3V</t>
  </si>
  <si>
    <t>일회용 수세미</t>
  </si>
  <si>
    <t>비누(세수비누)</t>
  </si>
  <si>
    <t>비누(세탁비누)</t>
  </si>
  <si>
    <t>수세미(철)</t>
  </si>
  <si>
    <t>수세미(청)</t>
  </si>
  <si>
    <t>섬유유연제(1.7L)</t>
  </si>
  <si>
    <t>리필 1.7L</t>
  </si>
  <si>
    <t>정제소금(연수기전용)3kg</t>
  </si>
  <si>
    <t>염화나트륨99%이상, 3Kg</t>
  </si>
  <si>
    <t>염화나트륨88%이상, 15kg</t>
  </si>
  <si>
    <t>고무밴드</t>
  </si>
  <si>
    <t>노랑, 35~40개/팩</t>
  </si>
  <si>
    <t>옷핀(STEEL)대/5개 - 고급</t>
  </si>
  <si>
    <t>옷핀(STEEL)중/5개 - 고급</t>
  </si>
  <si>
    <t>옷핀(STEEL)소/5개 - 고급</t>
  </si>
  <si>
    <t>국산, 수성, 500ml</t>
  </si>
  <si>
    <t>액체전기모기향 45ml</t>
  </si>
  <si>
    <t>액체전자모기향 리필 45ml</t>
  </si>
  <si>
    <t>호일(30CM*30HO)</t>
  </si>
  <si>
    <t>30cm*30HO(8M이상)*15~16㎛</t>
  </si>
  <si>
    <t>랩(30CM*50M)</t>
  </si>
  <si>
    <t>30cm*50M</t>
  </si>
  <si>
    <t>면도기(일회용)</t>
  </si>
  <si>
    <t>일회용 두날면도기</t>
  </si>
  <si>
    <t>세모금컵(두모금컵)</t>
  </si>
  <si>
    <t>클립</t>
  </si>
  <si>
    <t>중량 : 33g/갑</t>
  </si>
  <si>
    <t>31*22*1.8cm</t>
  </si>
  <si>
    <t>청표지(A4)</t>
  </si>
  <si>
    <t>220*310mm, 청표지2개, 철끈포함</t>
  </si>
  <si>
    <t>우유병솔</t>
  </si>
  <si>
    <t>폴리프로필렌, 피복철선, 나일론</t>
  </si>
  <si>
    <t>플라스틱바구니(1호) - 진료재료용(녹색)</t>
  </si>
  <si>
    <t>가로22*세로16*높이5.7cm</t>
  </si>
  <si>
    <t>플라스틱바구니(2호) - 진료재료용(녹색)</t>
  </si>
  <si>
    <t>가로27.5*세로20*높이7.5cm</t>
  </si>
  <si>
    <t>플라스틱바구니(3호) - 진료재료용(녹색)</t>
  </si>
  <si>
    <t>가로34*세로27*높이9cm</t>
  </si>
  <si>
    <t>가로38.5*세로32*높이11cm</t>
  </si>
  <si>
    <t>플라스틱바구니(1호) - 진료재료용(흰색)</t>
  </si>
  <si>
    <t>플라스틱바구니(2호) - 진료재료용(흰색)</t>
  </si>
  <si>
    <t>플라스틱바구니(3호) - 진료재료용(흰색)</t>
  </si>
  <si>
    <t>플라스틱바구니(4호) - 진료재료용(흰색)</t>
  </si>
  <si>
    <t>아세톤</t>
  </si>
  <si>
    <t>80ml</t>
  </si>
  <si>
    <t>100*150mm(1박스:144개)</t>
  </si>
  <si>
    <t>종이컵 디스펜서</t>
  </si>
  <si>
    <t>세모금컵 디스펜서</t>
  </si>
  <si>
    <t>문서보존용 표지</t>
  </si>
  <si>
    <t>중성지-무늬지 200g, A4</t>
  </si>
  <si>
    <t>문서보관상자</t>
  </si>
  <si>
    <t>33*25*10cm, 중성판지800g/m2이상</t>
  </si>
  <si>
    <t>점</t>
    <phoneticPr fontId="4" type="noConversion"/>
  </si>
  <si>
    <t>일반소모품 구매(단가) 단가비율표</t>
    <phoneticPr fontId="4" type="noConversion"/>
  </si>
  <si>
    <t>라벨터치테이프(12MM, 흰바검정)</t>
  </si>
  <si>
    <t>라벨터치테이프(12MM, 노바검정)</t>
  </si>
  <si>
    <t>라벨터치테이프(18MM, 흰바검정)</t>
  </si>
  <si>
    <t>라벨터치테이프(18MM, 노바검정)</t>
  </si>
  <si>
    <t>라벨터치테이프(18MM, 파바검정)</t>
  </si>
  <si>
    <t>라벨터치12mm(Black&amp;white: 흰색)</t>
  </si>
  <si>
    <t>라벨터치12mm(빨강)</t>
  </si>
  <si>
    <t>라벨터치18mm(Black&amp;white: 흰색)</t>
  </si>
  <si>
    <t>라벨터치18mm(노랑)</t>
  </si>
  <si>
    <t>라벨터치18mm(빨강)</t>
  </si>
  <si>
    <t>라벨터치24mm(Black&amp;white : 흰색)</t>
  </si>
  <si>
    <t>라벨터치24mm(노랑)</t>
  </si>
  <si>
    <t>라벨터치24mm(빨강)</t>
  </si>
  <si>
    <t>음식물쓰레기통(20리터)</t>
  </si>
  <si>
    <t>쓰레기통(원형-뚜껑없음.290*225)</t>
  </si>
  <si>
    <t>소포박스(종합검진센터용)</t>
  </si>
  <si>
    <t>소포박스(의무기록부용)</t>
  </si>
  <si>
    <t>도트장갑(L)</t>
  </si>
  <si>
    <t>도트장갑(M)</t>
  </si>
  <si>
    <t>면장갑(일반)</t>
  </si>
  <si>
    <t>면장갑(코팅)</t>
  </si>
  <si>
    <t>예식장갑(흰색)-장례식장용</t>
  </si>
  <si>
    <t>화장지(두루마리휴지)</t>
  </si>
  <si>
    <t>화장지(각티슈)</t>
  </si>
  <si>
    <t>생수</t>
  </si>
  <si>
    <t>스텐, 페달형 20리터</t>
  </si>
  <si>
    <t>10L, 오픈휴지통</t>
  </si>
  <si>
    <t>1BOX:200EA(315*220*100)</t>
  </si>
  <si>
    <t>Large</t>
  </si>
  <si>
    <t>Medium</t>
  </si>
  <si>
    <t>500ml</t>
  </si>
  <si>
    <t>7mm, 88매, 군청색</t>
  </si>
  <si>
    <t>10mm, 72매, 군청색</t>
  </si>
  <si>
    <t>12mm, 66매, 군청색</t>
  </si>
  <si>
    <t>1.5mm, 110매, 군청색</t>
  </si>
  <si>
    <t>24mm, 48매, 군청색</t>
  </si>
  <si>
    <t>5mm, 96매, 군청색</t>
  </si>
  <si>
    <t>3mm, 100매, 군청색</t>
  </si>
  <si>
    <t>15mm, 60매, 군청색</t>
  </si>
  <si>
    <t>포</t>
  </si>
  <si>
    <t>박스</t>
  </si>
  <si>
    <t>Large, 전체길이 300mm이상</t>
  </si>
  <si>
    <t>켤</t>
  </si>
  <si>
    <t>꽃소금(15KG)</t>
  </si>
  <si>
    <t>국산, 흰색, 사각, 240g</t>
  </si>
  <si>
    <t>30g</t>
  </si>
  <si>
    <t>20cm*13cm*0.7cm</t>
  </si>
  <si>
    <t>5개/팩, 길이 44mm</t>
  </si>
  <si>
    <t>5개/팩, 길이 33mm</t>
  </si>
  <si>
    <t>5개/팩, 길이 27mm</t>
  </si>
  <si>
    <t>Medium, 전체길이 300mm이상</t>
  </si>
  <si>
    <t>30매/롤</t>
  </si>
  <si>
    <t>PACK</t>
  </si>
  <si>
    <t>1BOX:300EA(315*220*180)</t>
  </si>
  <si>
    <t>사각티슈(냅킨)</t>
  </si>
  <si>
    <t>110*250*285H(1박스:50개)</t>
  </si>
  <si>
    <t>250*338*300H(1박스:50개)</t>
  </si>
  <si>
    <t>의료기기용 건전지 9V(듀라셀,6LR61,네모)</t>
  </si>
  <si>
    <t>얼티메이트 리튬 건전지</t>
  </si>
  <si>
    <t>에너자이저 AA(2알)</t>
  </si>
  <si>
    <t>의료기기용 건전지(AA)</t>
  </si>
  <si>
    <t>듀라셀#AA#LR06</t>
  </si>
  <si>
    <t>의료기기용 건전지(AAA)</t>
  </si>
  <si>
    <t>듀라셀#AAA#LR03</t>
  </si>
  <si>
    <t>Large#회색#슈퍼그립200</t>
  </si>
  <si>
    <t>12mm#Tze-231(흰바검정)</t>
  </si>
  <si>
    <t>12mm#Tze-631(노바검정)</t>
  </si>
  <si>
    <t>18mm#Tze-241(흰바검정)</t>
  </si>
  <si>
    <t>18mm#Tze-641(노바검정)</t>
  </si>
  <si>
    <t>18mm#Tze-541(파바검정)</t>
  </si>
  <si>
    <t>엡손#SS12K-PX</t>
  </si>
  <si>
    <t>엡손#SC12R-PX</t>
  </si>
  <si>
    <t>엡손#SS18K-PX</t>
  </si>
  <si>
    <t>엡손#SC18Y-PX</t>
  </si>
  <si>
    <t>엡손#SC18R-PX</t>
  </si>
  <si>
    <t>엡손#SS24K-PX</t>
  </si>
  <si>
    <t>엡손#SC24Y-PX</t>
  </si>
  <si>
    <t>엡손#SS24R-PX</t>
  </si>
  <si>
    <t>밴딩끈</t>
  </si>
  <si>
    <t>자동밴드(신제#12mm)</t>
  </si>
  <si>
    <t>강력 먼지제거 스프레이</t>
  </si>
  <si>
    <t>DR-747(250g)</t>
  </si>
  <si>
    <t>고무밴드(멸균실용#노랑)</t>
  </si>
  <si>
    <t>7cm*1.5mm(1kg 3개)</t>
  </si>
  <si>
    <t>고무장갑(빨강#L)</t>
  </si>
  <si>
    <t>고무장갑(빨강#M)</t>
  </si>
  <si>
    <t>공기청정기 필터(AS181DAW)</t>
  </si>
  <si>
    <t>AS181DAW</t>
  </si>
  <si>
    <t>네오박스 11L</t>
  </si>
  <si>
    <t>11L#네오박스</t>
  </si>
  <si>
    <t>네오박스 19L</t>
  </si>
  <si>
    <t>19L#네오박스</t>
  </si>
  <si>
    <t>네오박스 34L</t>
  </si>
  <si>
    <t>34L#네오박스</t>
  </si>
  <si>
    <t>네오박스 3L</t>
  </si>
  <si>
    <t>3L#네오박스</t>
  </si>
  <si>
    <t>네오박스 40L</t>
  </si>
  <si>
    <t>40L#네오박스</t>
  </si>
  <si>
    <t>네오박스 5L</t>
  </si>
  <si>
    <t>5L#네오박스</t>
  </si>
  <si>
    <t>네오박스 60L</t>
  </si>
  <si>
    <t>60L#네오박스</t>
  </si>
  <si>
    <t>네오박스 6L</t>
  </si>
  <si>
    <t>6L#네오박스</t>
  </si>
  <si>
    <t>네오박스 8L</t>
  </si>
  <si>
    <t>8L#네오박스</t>
  </si>
  <si>
    <t>라벨터치6mm(Black&amp;white: 흰색)</t>
  </si>
  <si>
    <t>엡손#SS6K-PX</t>
  </si>
  <si>
    <t>리튬 건전지(CR2032)</t>
  </si>
  <si>
    <t>리튬 건전지(CR2450)</t>
  </si>
  <si>
    <t>개별박스포장#사각, 중량 : 100g</t>
  </si>
  <si>
    <t>무형광#190*100mm#10,000매</t>
  </si>
  <si>
    <t>상장용지(금박)</t>
  </si>
  <si>
    <t>A4#모조180g</t>
  </si>
  <si>
    <t>장</t>
  </si>
  <si>
    <t>상장용지(은박)</t>
  </si>
  <si>
    <t>상장케이스(금박#포크로스)</t>
  </si>
  <si>
    <t>금박,압인</t>
  </si>
  <si>
    <t>상장케이스(은박#포크로스)</t>
  </si>
  <si>
    <t>은박,압인</t>
  </si>
  <si>
    <t>수검자용슬리퍼(남성)-국가검진센터</t>
  </si>
  <si>
    <t>남성용#280mm</t>
  </si>
  <si>
    <t>수검자용슬리퍼(여성)-국가검진센터</t>
  </si>
  <si>
    <t>여성용#250mm</t>
  </si>
  <si>
    <t>쓰레기통(사각 4호)</t>
  </si>
  <si>
    <t>15L#26*26*47.5cm</t>
  </si>
  <si>
    <t>안전장갑(청색)</t>
  </si>
  <si>
    <t>Large#청색#나이텍스 U3</t>
  </si>
  <si>
    <t>안전장갑(회색#L)</t>
  </si>
  <si>
    <t>안전장갑(회색#M)</t>
  </si>
  <si>
    <t>Medium#회색#슈퍼그립200</t>
  </si>
  <si>
    <t>열제본표지(1.5mm)</t>
  </si>
  <si>
    <t>열제본표지(10mm)</t>
  </si>
  <si>
    <t>열제본표지(12mm)</t>
  </si>
  <si>
    <t>열제본표지(15mm)</t>
  </si>
  <si>
    <t>열제본표지(24mm)</t>
  </si>
  <si>
    <t>열제본표지(3mm)</t>
  </si>
  <si>
    <t>열제본표지(5mm)</t>
  </si>
  <si>
    <t>열제본표지(7mm)</t>
  </si>
  <si>
    <t>은박 보냉팩(대#손잡이 지퍼형)-약제부전용</t>
  </si>
  <si>
    <t>은박 보냉팩(소#손잡이 지퍼형)-약제부전용</t>
  </si>
  <si>
    <t>의료기기용 건전지 1.5V(R14 CM)</t>
  </si>
  <si>
    <t>듀라셀#R14CM(LR14)</t>
  </si>
  <si>
    <t>의료기기용 건전지 1.5V(R20 DM)</t>
  </si>
  <si>
    <t>듀라셀#R20DM(LR20)</t>
  </si>
  <si>
    <t>듀라셀#6LR61#알카라인</t>
  </si>
  <si>
    <t>종이박스(제작)</t>
  </si>
  <si>
    <t>320*210*320mm</t>
  </si>
  <si>
    <t>투명 PP#A4</t>
  </si>
  <si>
    <t>국산#48mm*80M</t>
  </si>
  <si>
    <t>국산#48mm*7M</t>
  </si>
  <si>
    <t>투명테이프(OPP#25mm)</t>
  </si>
  <si>
    <t>국산#25mm*25M</t>
  </si>
  <si>
    <t>투명테이프(OPP#50mm)</t>
  </si>
  <si>
    <t>국산#50mm*25M</t>
  </si>
  <si>
    <t>215*215mm, 2겹, 180매</t>
  </si>
  <si>
    <t>국산#무형광#98mm±3mm×50M(2겹)</t>
  </si>
  <si>
    <t>환자용 슬리퍼(남성)</t>
  </si>
  <si>
    <t>280mm(갈색)</t>
  </si>
  <si>
    <t>환자용 슬리퍼(여성)</t>
  </si>
  <si>
    <t>250mm(남색)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</si>
</sst>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8" formatCode="0.000%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rgb="FFFF0000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u/>
      <sz val="14"/>
      <color rgb="FFFF0000"/>
      <name val="맑은 고딕"/>
      <family val="3"/>
      <charset val="129"/>
      <scheme val="minor"/>
    </font>
    <font>
      <sz val="11"/>
      <name val="Calibri"/>
      <family val="2"/>
    </font>
    <font>
      <sz val="10"/>
      <color rgb="FF000000"/>
      <name val="Malgun Gothic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/>
      <diagonal/>
    </border>
  </borders>
  <cellStyleXfs count="22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5" fillId="0" borderId="0">
      <alignment vertical="center"/>
    </xf>
    <xf numFmtId="0" fontId="3" fillId="0" borderId="0"/>
    <xf numFmtId="41" fontId="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8" fillId="0" borderId="0"/>
    <xf numFmtId="41" fontId="1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8" fillId="0" borderId="0"/>
    <xf numFmtId="41" fontId="18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5" fillId="0" borderId="0" xfId="4" applyAlignment="1">
      <alignment horizontal="center" vertical="center"/>
    </xf>
    <xf numFmtId="41" fontId="0" fillId="0" borderId="0" xfId="6" applyFont="1" applyAlignment="1">
      <alignment vertical="center"/>
    </xf>
    <xf numFmtId="0" fontId="10" fillId="0" borderId="0" xfId="4" applyFont="1" applyBorder="1" applyAlignment="1">
      <alignment vertical="center"/>
    </xf>
    <xf numFmtId="0" fontId="11" fillId="0" borderId="0" xfId="4" applyFont="1" applyAlignment="1">
      <alignment vertical="center"/>
    </xf>
    <xf numFmtId="9" fontId="0" fillId="0" borderId="0" xfId="7" applyFont="1" applyAlignment="1">
      <alignment vertical="center"/>
    </xf>
    <xf numFmtId="0" fontId="5" fillId="0" borderId="0" xfId="4" applyBorder="1" applyAlignment="1">
      <alignment vertical="center"/>
    </xf>
    <xf numFmtId="41" fontId="15" fillId="2" borderId="11" xfId="6" applyFont="1" applyFill="1" applyBorder="1" applyAlignment="1">
      <alignment vertical="center"/>
    </xf>
    <xf numFmtId="0" fontId="5" fillId="0" borderId="0" xfId="4" applyAlignment="1">
      <alignment vertical="center"/>
    </xf>
    <xf numFmtId="0" fontId="14" fillId="0" borderId="7" xfId="4" applyFont="1" applyFill="1" applyBorder="1" applyAlignment="1">
      <alignment vertical="center" shrinkToFit="1"/>
    </xf>
    <xf numFmtId="0" fontId="14" fillId="0" borderId="7" xfId="4" applyFont="1" applyFill="1" applyBorder="1" applyAlignment="1">
      <alignment vertical="center" wrapText="1" shrinkToFit="1"/>
    </xf>
    <xf numFmtId="0" fontId="14" fillId="0" borderId="7" xfId="4" applyFont="1" applyFill="1" applyBorder="1" applyAlignment="1">
      <alignment horizontal="center" vertical="center" wrapText="1" shrinkToFit="1"/>
    </xf>
    <xf numFmtId="41" fontId="14" fillId="0" borderId="7" xfId="4" applyNumberFormat="1" applyFont="1" applyFill="1" applyBorder="1" applyAlignment="1">
      <alignment vertical="center"/>
    </xf>
    <xf numFmtId="0" fontId="14" fillId="0" borderId="1" xfId="4" applyFont="1" applyFill="1" applyBorder="1" applyAlignment="1">
      <alignment vertical="center" shrinkToFit="1"/>
    </xf>
    <xf numFmtId="0" fontId="14" fillId="0" borderId="1" xfId="4" applyFont="1" applyFill="1" applyBorder="1" applyAlignment="1">
      <alignment vertical="center" wrapText="1" shrinkToFit="1"/>
    </xf>
    <xf numFmtId="41" fontId="14" fillId="0" borderId="1" xfId="4" applyNumberFormat="1" applyFont="1" applyFill="1" applyBorder="1" applyAlignment="1">
      <alignment vertical="center"/>
    </xf>
    <xf numFmtId="41" fontId="15" fillId="0" borderId="5" xfId="6" applyFont="1" applyFill="1" applyBorder="1" applyAlignment="1">
      <alignment vertical="center"/>
    </xf>
    <xf numFmtId="0" fontId="6" fillId="0" borderId="3" xfId="4" applyFont="1" applyBorder="1" applyAlignment="1">
      <alignment vertical="center" shrinkToFit="1"/>
    </xf>
    <xf numFmtId="0" fontId="6" fillId="0" borderId="3" xfId="4" applyFont="1" applyBorder="1" applyAlignment="1">
      <alignment vertical="center" wrapText="1" shrinkToFit="1"/>
    </xf>
    <xf numFmtId="0" fontId="5" fillId="0" borderId="0" xfId="4" applyAlignment="1">
      <alignment horizontal="right" vertical="center"/>
    </xf>
    <xf numFmtId="0" fontId="9" fillId="0" borderId="0" xfId="4" applyFont="1" applyBorder="1" applyAlignment="1">
      <alignment vertical="center" wrapText="1"/>
    </xf>
    <xf numFmtId="41" fontId="13" fillId="3" borderId="12" xfId="6" applyFont="1" applyFill="1" applyBorder="1" applyAlignment="1">
      <alignment vertical="center"/>
    </xf>
    <xf numFmtId="176" fontId="13" fillId="0" borderId="4" xfId="3" applyNumberFormat="1" applyFont="1" applyFill="1" applyBorder="1" applyAlignment="1">
      <alignment horizontal="center" vertical="center"/>
    </xf>
    <xf numFmtId="0" fontId="15" fillId="0" borderId="5" xfId="4" applyFont="1" applyFill="1" applyBorder="1" applyAlignment="1">
      <alignment horizontal="center" vertical="center"/>
    </xf>
    <xf numFmtId="9" fontId="14" fillId="0" borderId="6" xfId="7" applyNumberFormat="1" applyFont="1" applyFill="1" applyBorder="1" applyAlignment="1">
      <alignment horizontal="right" vertical="center"/>
    </xf>
    <xf numFmtId="0" fontId="14" fillId="0" borderId="1" xfId="4" applyFont="1" applyBorder="1" applyAlignment="1">
      <alignment vertical="center"/>
    </xf>
    <xf numFmtId="178" fontId="14" fillId="0" borderId="1" xfId="4" applyNumberFormat="1" applyFont="1" applyBorder="1" applyAlignment="1">
      <alignment vertical="center"/>
    </xf>
    <xf numFmtId="41" fontId="14" fillId="0" borderId="7" xfId="6" applyNumberFormat="1" applyFont="1" applyBorder="1" applyAlignment="1">
      <alignment vertical="center"/>
    </xf>
    <xf numFmtId="41" fontId="14" fillId="0" borderId="8" xfId="6" applyNumberFormat="1" applyFont="1" applyBorder="1" applyAlignment="1">
      <alignment vertical="center"/>
    </xf>
    <xf numFmtId="0" fontId="14" fillId="0" borderId="0" xfId="4" applyFont="1" applyAlignment="1">
      <alignment vertical="center"/>
    </xf>
    <xf numFmtId="0" fontId="14" fillId="0" borderId="0" xfId="4" applyFont="1" applyFill="1" applyAlignment="1">
      <alignment vertical="center"/>
    </xf>
    <xf numFmtId="0" fontId="14" fillId="0" borderId="0" xfId="4" applyFont="1" applyAlignment="1">
      <alignment horizontal="left" vertical="center"/>
    </xf>
    <xf numFmtId="0" fontId="14" fillId="0" borderId="7" xfId="4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178" fontId="14" fillId="0" borderId="7" xfId="4" applyNumberFormat="1" applyFont="1" applyBorder="1" applyAlignment="1">
      <alignment vertical="center"/>
    </xf>
    <xf numFmtId="178" fontId="14" fillId="0" borderId="1" xfId="4" applyNumberFormat="1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1" xfId="4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4" xfId="4" applyFont="1" applyFill="1" applyBorder="1" applyAlignment="1">
      <alignment vertical="center" shrinkToFit="1"/>
    </xf>
    <xf numFmtId="0" fontId="14" fillId="0" borderId="4" xfId="4" applyFont="1" applyFill="1" applyBorder="1" applyAlignment="1">
      <alignment vertical="center" wrapText="1" shrinkToFit="1"/>
    </xf>
    <xf numFmtId="0" fontId="14" fillId="0" borderId="9" xfId="4" applyFont="1" applyFill="1" applyBorder="1" applyAlignment="1">
      <alignment horizontal="center" vertical="center" wrapText="1" shrinkToFit="1"/>
    </xf>
    <xf numFmtId="41" fontId="14" fillId="0" borderId="4" xfId="4" applyNumberFormat="1" applyFont="1" applyFill="1" applyBorder="1" applyAlignment="1">
      <alignment vertical="center"/>
    </xf>
    <xf numFmtId="178" fontId="14" fillId="0" borderId="4" xfId="4" applyNumberFormat="1" applyFont="1" applyBorder="1" applyAlignment="1">
      <alignment vertical="center"/>
    </xf>
    <xf numFmtId="41" fontId="14" fillId="0" borderId="1" xfId="6" applyFont="1" applyBorder="1" applyAlignment="1">
      <alignment vertical="center"/>
    </xf>
    <xf numFmtId="41" fontId="14" fillId="0" borderId="1" xfId="6" applyNumberFormat="1" applyFont="1" applyBorder="1" applyAlignment="1">
      <alignment vertical="center"/>
    </xf>
    <xf numFmtId="0" fontId="16" fillId="0" borderId="0" xfId="4" applyFont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15" fillId="0" borderId="5" xfId="4" applyFont="1" applyFill="1" applyBorder="1" applyAlignment="1">
      <alignment horizontal="center" vertical="center"/>
    </xf>
    <xf numFmtId="176" fontId="13" fillId="0" borderId="10" xfId="3" applyNumberFormat="1" applyFont="1" applyFill="1" applyBorder="1" applyAlignment="1">
      <alignment horizontal="center" vertical="center"/>
    </xf>
    <xf numFmtId="176" fontId="13" fillId="0" borderId="2" xfId="3" applyNumberFormat="1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center" vertical="center" shrinkToFit="1"/>
    </xf>
    <xf numFmtId="0" fontId="13" fillId="0" borderId="4" xfId="5" applyFont="1" applyFill="1" applyBorder="1" applyAlignment="1">
      <alignment horizontal="center" vertical="center" shrinkToFit="1"/>
    </xf>
    <xf numFmtId="41" fontId="13" fillId="0" borderId="1" xfId="6" applyFont="1" applyFill="1" applyBorder="1" applyAlignment="1">
      <alignment horizontal="center" vertical="center"/>
    </xf>
    <xf numFmtId="41" fontId="13" fillId="0" borderId="4" xfId="6" applyFont="1" applyFill="1" applyBorder="1" applyAlignment="1">
      <alignment horizontal="center" vertical="center"/>
    </xf>
    <xf numFmtId="176" fontId="13" fillId="0" borderId="1" xfId="3" applyNumberFormat="1" applyFont="1" applyFill="1" applyBorder="1" applyAlignment="1">
      <alignment horizontal="center" vertical="center" wrapText="1"/>
    </xf>
    <xf numFmtId="176" fontId="13" fillId="0" borderId="4" xfId="3" applyNumberFormat="1" applyFont="1" applyFill="1" applyBorder="1" applyAlignment="1">
      <alignment horizontal="center" vertical="center" wrapText="1"/>
    </xf>
  </cellXfs>
  <cellStyles count="22">
    <cellStyle name="백분율 2" xfId="7"/>
    <cellStyle name="백분율 3" xfId="9"/>
    <cellStyle name="쉼표 [0] 12" xfId="10"/>
    <cellStyle name="쉼표 [0] 2" xfId="2"/>
    <cellStyle name="쉼표 [0] 2 2" xfId="15"/>
    <cellStyle name="쉼표 [0] 2 3" xfId="21"/>
    <cellStyle name="쉼표 [0] 2 7 2" xfId="16"/>
    <cellStyle name="쉼표 [0] 3" xfId="3"/>
    <cellStyle name="쉼표 [0] 3 2" xfId="19"/>
    <cellStyle name="쉼표 [0] 4" xfId="6"/>
    <cellStyle name="쉼표 [0] 5" xfId="13"/>
    <cellStyle name="쉼표 [0] 6" xfId="17"/>
    <cellStyle name="표준" xfId="0" builtinId="0"/>
    <cellStyle name="표준 10 2" xfId="5"/>
    <cellStyle name="표준 12 11 4" xfId="11"/>
    <cellStyle name="표준 2" xfId="1"/>
    <cellStyle name="표준 2 2" xfId="14"/>
    <cellStyle name="표준 2 3" xfId="20"/>
    <cellStyle name="표준 3" xfId="4"/>
    <cellStyle name="표준 3 2" xfId="18"/>
    <cellStyle name="표준 4" xfId="8"/>
    <cellStyle name="표준 5" xfId="12"/>
  </cellStyles>
  <dxfs count="0"/>
  <tableStyles count="0" defaultTableStyle="TableStyleMedium2" defaultPivotStyle="PivotStyleLight16"/>
  <colors>
    <mruColors>
      <color rgb="FF000000"/>
      <color rgb="FF0070C0"/>
      <color rgb="FF126ABA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PROJECT\&#12599;\&#46041;&#50577;&#44256;&#49549;&#44148;&#49444;\&#48516;&#45817;%20&#54028;&#53356;&#48624;\&#48156;&#51452;&#44204;&#51201;\&#48156;&#51452;&#44277;&#51221;(&#53685;&#49888;)2-&#44204;&#51201;&#5085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984;\&#52649;&#48513;&#49440;\AAA\HLOTUS\9801J\OUT\Y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(갑)"/>
      <sheetName val="총괄내역"/>
      <sheetName val="내역"/>
      <sheetName val="내역(집계)"/>
      <sheetName val="IDF RACK"/>
      <sheetName val="IDF (벽부노출)"/>
      <sheetName val="방송AMP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P礔CKAGE"/>
      <sheetName val="DS-LO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MOTOR"/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33"/>
  <sheetViews>
    <sheetView tabSelected="1" zoomScaleNormal="100" workbookViewId="0">
      <selection sqref="A1:H1"/>
    </sheetView>
  </sheetViews>
  <sheetFormatPr defaultRowHeight="16.5"/>
  <cols>
    <col min="1" max="1" width="4.75" style="1" bestFit="1" customWidth="1"/>
    <col min="2" max="2" width="29.25" style="8" customWidth="1"/>
    <col min="3" max="3" width="30.5" style="8" customWidth="1"/>
    <col min="4" max="4" width="4.75" style="1" bestFit="1" customWidth="1"/>
    <col min="5" max="5" width="11.375" style="2" bestFit="1" customWidth="1"/>
    <col min="6" max="6" width="12.875" style="5" customWidth="1"/>
    <col min="7" max="7" width="11.375" style="8" customWidth="1"/>
    <col min="8" max="8" width="18.75" style="8" customWidth="1"/>
    <col min="9" max="9" width="63.125" style="8" customWidth="1"/>
    <col min="10" max="16384" width="9" style="8"/>
  </cols>
  <sheetData>
    <row r="1" spans="1:12" ht="33.75" customHeight="1">
      <c r="A1" s="47" t="s">
        <v>90</v>
      </c>
      <c r="B1" s="47"/>
      <c r="C1" s="47"/>
      <c r="D1" s="47"/>
      <c r="E1" s="47"/>
      <c r="F1" s="47"/>
      <c r="G1" s="47"/>
      <c r="H1" s="47"/>
    </row>
    <row r="2" spans="1:12" ht="20.25">
      <c r="A2" s="48" t="s">
        <v>13</v>
      </c>
      <c r="B2" s="48"/>
      <c r="C2" s="48"/>
      <c r="D2" s="48"/>
      <c r="E2" s="48"/>
      <c r="F2" s="48"/>
      <c r="G2" s="48"/>
      <c r="H2" s="48"/>
    </row>
    <row r="3" spans="1:12" ht="18.75">
      <c r="A3" s="18"/>
      <c r="B3" s="17"/>
      <c r="C3" s="17"/>
      <c r="D3" s="17"/>
      <c r="E3" s="17"/>
      <c r="F3" s="17"/>
      <c r="G3" s="19"/>
      <c r="H3" s="19" t="s">
        <v>6</v>
      </c>
    </row>
    <row r="4" spans="1:12">
      <c r="A4" s="52" t="s">
        <v>0</v>
      </c>
      <c r="B4" s="52" t="s">
        <v>1</v>
      </c>
      <c r="C4" s="54" t="s">
        <v>2</v>
      </c>
      <c r="D4" s="54" t="s">
        <v>3</v>
      </c>
      <c r="E4" s="56" t="s">
        <v>4</v>
      </c>
      <c r="F4" s="58" t="s">
        <v>5</v>
      </c>
      <c r="G4" s="50" t="s">
        <v>8</v>
      </c>
      <c r="H4" s="51"/>
    </row>
    <row r="5" spans="1:12" ht="17.25" thickBot="1">
      <c r="A5" s="53"/>
      <c r="B5" s="53"/>
      <c r="C5" s="55"/>
      <c r="D5" s="55"/>
      <c r="E5" s="57"/>
      <c r="F5" s="59"/>
      <c r="G5" s="22" t="s">
        <v>7</v>
      </c>
      <c r="H5" s="22" t="s">
        <v>9</v>
      </c>
    </row>
    <row r="6" spans="1:12" s="4" customFormat="1" ht="24.75" customHeight="1" thickTop="1" thickBot="1">
      <c r="A6" s="49" t="s">
        <v>11</v>
      </c>
      <c r="B6" s="49"/>
      <c r="C6" s="49"/>
      <c r="D6" s="23" t="s">
        <v>89</v>
      </c>
      <c r="E6" s="16">
        <f>SUM(E7:E189)</f>
        <v>65550.099999999991</v>
      </c>
      <c r="F6" s="24">
        <f>SUM(F7:F150)</f>
        <v>0.99999999999999978</v>
      </c>
      <c r="G6" s="21"/>
      <c r="H6" s="7">
        <f>IF((G6-ROUND(G6,0))&gt;0,"단가를 정수로 입력하세요!",ROUND(SUM(H7:H189),0))</f>
        <v>0</v>
      </c>
      <c r="I6" s="20" t="s">
        <v>10</v>
      </c>
      <c r="J6" s="3"/>
      <c r="K6" s="3"/>
      <c r="L6" s="3"/>
    </row>
    <row r="7" spans="1:12" s="29" customFormat="1" ht="26.1" customHeight="1">
      <c r="A7" s="33">
        <v>1</v>
      </c>
      <c r="B7" s="9" t="s">
        <v>171</v>
      </c>
      <c r="C7" s="10" t="s">
        <v>172</v>
      </c>
      <c r="D7" s="11" t="s">
        <v>16</v>
      </c>
      <c r="E7" s="12">
        <v>5.5</v>
      </c>
      <c r="F7" s="35">
        <v>1.6371637992225897E-3</v>
      </c>
      <c r="G7" s="27">
        <f>ROUND(F7*$G$6,0)</f>
        <v>0</v>
      </c>
      <c r="H7" s="27">
        <f>E7*G7</f>
        <v>0</v>
      </c>
      <c r="I7" s="31"/>
    </row>
    <row r="8" spans="1:12" s="29" customFormat="1" ht="26.1" customHeight="1">
      <c r="A8" s="34">
        <v>2</v>
      </c>
      <c r="B8" s="13" t="s">
        <v>47</v>
      </c>
      <c r="C8" s="14" t="s">
        <v>48</v>
      </c>
      <c r="D8" s="11" t="s">
        <v>18</v>
      </c>
      <c r="E8" s="15">
        <v>785.95000000000016</v>
      </c>
      <c r="F8" s="26">
        <v>3.4327628048215589E-4</v>
      </c>
      <c r="G8" s="28">
        <f>ROUND(F8*$G$6,0)</f>
        <v>0</v>
      </c>
      <c r="H8" s="27">
        <f t="shared" ref="H8:H71" si="0">E8*G8</f>
        <v>0</v>
      </c>
      <c r="I8" s="31"/>
    </row>
    <row r="9" spans="1:12" s="29" customFormat="1" ht="26.1" customHeight="1">
      <c r="A9" s="33">
        <v>3</v>
      </c>
      <c r="B9" s="13" t="s">
        <v>173</v>
      </c>
      <c r="C9" s="14" t="s">
        <v>174</v>
      </c>
      <c r="D9" s="11" t="s">
        <v>19</v>
      </c>
      <c r="E9" s="15">
        <v>6.5999999999999988</v>
      </c>
      <c r="F9" s="26">
        <v>1.7126581750609344E-2</v>
      </c>
      <c r="G9" s="28">
        <f t="shared" ref="G9:G72" si="1">ROUND(F9*$G$6,0)</f>
        <v>0</v>
      </c>
      <c r="H9" s="27">
        <f t="shared" si="0"/>
        <v>0</v>
      </c>
      <c r="I9" s="31"/>
    </row>
    <row r="10" spans="1:12" s="29" customFormat="1" ht="26.1" customHeight="1">
      <c r="A10" s="34">
        <v>4</v>
      </c>
      <c r="B10" s="13" t="s">
        <v>30</v>
      </c>
      <c r="C10" s="14" t="s">
        <v>15</v>
      </c>
      <c r="D10" s="11" t="s">
        <v>16</v>
      </c>
      <c r="E10" s="15">
        <v>37.950000000000003</v>
      </c>
      <c r="F10" s="26">
        <v>8.6260203440253591E-4</v>
      </c>
      <c r="G10" s="28">
        <f t="shared" si="1"/>
        <v>0</v>
      </c>
      <c r="H10" s="27">
        <f t="shared" si="0"/>
        <v>0</v>
      </c>
      <c r="I10" s="31"/>
    </row>
    <row r="11" spans="1:12" s="29" customFormat="1" ht="26.1" customHeight="1">
      <c r="A11" s="33">
        <v>5</v>
      </c>
      <c r="B11" s="13" t="s">
        <v>175</v>
      </c>
      <c r="C11" s="14" t="s">
        <v>132</v>
      </c>
      <c r="D11" s="11" t="s">
        <v>16</v>
      </c>
      <c r="E11" s="15">
        <v>91.850000000000009</v>
      </c>
      <c r="F11" s="26">
        <v>7.3936429642310498E-4</v>
      </c>
      <c r="G11" s="28">
        <f t="shared" si="1"/>
        <v>0</v>
      </c>
      <c r="H11" s="27">
        <f t="shared" si="0"/>
        <v>0</v>
      </c>
      <c r="I11" s="31"/>
    </row>
    <row r="12" spans="1:12" s="29" customFormat="1" ht="26.1" customHeight="1">
      <c r="A12" s="34">
        <v>6</v>
      </c>
      <c r="B12" s="13" t="s">
        <v>176</v>
      </c>
      <c r="C12" s="14" t="s">
        <v>141</v>
      </c>
      <c r="D12" s="11" t="s">
        <v>16</v>
      </c>
      <c r="E12" s="15">
        <v>44.550000000000004</v>
      </c>
      <c r="F12" s="26">
        <v>7.6180928399309207E-4</v>
      </c>
      <c r="G12" s="28">
        <f t="shared" si="1"/>
        <v>0</v>
      </c>
      <c r="H12" s="27">
        <f t="shared" si="0"/>
        <v>0</v>
      </c>
      <c r="I12" s="31"/>
    </row>
    <row r="13" spans="1:12" s="29" customFormat="1" ht="26.1" customHeight="1">
      <c r="A13" s="33">
        <v>7</v>
      </c>
      <c r="B13" s="13" t="s">
        <v>177</v>
      </c>
      <c r="C13" s="14" t="s">
        <v>178</v>
      </c>
      <c r="D13" s="11" t="s">
        <v>16</v>
      </c>
      <c r="E13" s="15">
        <v>19.25</v>
      </c>
      <c r="F13" s="26">
        <v>9.0176038295889417E-3</v>
      </c>
      <c r="G13" s="28">
        <f t="shared" si="1"/>
        <v>0</v>
      </c>
      <c r="H13" s="27">
        <f t="shared" si="0"/>
        <v>0</v>
      </c>
      <c r="I13" s="31"/>
    </row>
    <row r="14" spans="1:12" s="29" customFormat="1" ht="26.1" customHeight="1">
      <c r="A14" s="34">
        <v>8</v>
      </c>
      <c r="B14" s="13" t="s">
        <v>134</v>
      </c>
      <c r="C14" s="14" t="s">
        <v>46</v>
      </c>
      <c r="D14" s="11" t="s">
        <v>130</v>
      </c>
      <c r="E14" s="15">
        <v>188.10000000000005</v>
      </c>
      <c r="F14" s="26">
        <v>7.7661505402896475E-3</v>
      </c>
      <c r="G14" s="28">
        <f t="shared" si="1"/>
        <v>0</v>
      </c>
      <c r="H14" s="27">
        <f t="shared" si="0"/>
        <v>0</v>
      </c>
      <c r="I14" s="31"/>
    </row>
    <row r="15" spans="1:12" s="29" customFormat="1" ht="26.1" customHeight="1">
      <c r="A15" s="33">
        <v>9</v>
      </c>
      <c r="B15" s="13" t="s">
        <v>179</v>
      </c>
      <c r="C15" s="14" t="s">
        <v>180</v>
      </c>
      <c r="D15" s="11" t="s">
        <v>16</v>
      </c>
      <c r="E15" s="15">
        <v>13.2</v>
      </c>
      <c r="F15" s="26">
        <v>5.7583275757495181E-3</v>
      </c>
      <c r="G15" s="28">
        <f t="shared" si="1"/>
        <v>0</v>
      </c>
      <c r="H15" s="27">
        <f t="shared" si="0"/>
        <v>0</v>
      </c>
      <c r="I15" s="31"/>
    </row>
    <row r="16" spans="1:12" s="29" customFormat="1" ht="26.1" customHeight="1">
      <c r="A16" s="34">
        <v>10</v>
      </c>
      <c r="B16" s="13" t="s">
        <v>181</v>
      </c>
      <c r="C16" s="14" t="s">
        <v>182</v>
      </c>
      <c r="D16" s="11" t="s">
        <v>16</v>
      </c>
      <c r="E16" s="15">
        <v>9.35</v>
      </c>
      <c r="F16" s="26">
        <v>5.4660146199850971E-3</v>
      </c>
      <c r="G16" s="28">
        <f t="shared" si="1"/>
        <v>0</v>
      </c>
      <c r="H16" s="27">
        <f t="shared" si="0"/>
        <v>0</v>
      </c>
      <c r="I16" s="31"/>
    </row>
    <row r="17" spans="1:9" s="29" customFormat="1" ht="26.1" customHeight="1">
      <c r="A17" s="33">
        <v>11</v>
      </c>
      <c r="B17" s="13" t="s">
        <v>183</v>
      </c>
      <c r="C17" s="14" t="s">
        <v>184</v>
      </c>
      <c r="D17" s="11" t="s">
        <v>16</v>
      </c>
      <c r="E17" s="15">
        <v>12.1</v>
      </c>
      <c r="F17" s="26">
        <v>8.6336625128035135E-3</v>
      </c>
      <c r="G17" s="28">
        <f t="shared" si="1"/>
        <v>0</v>
      </c>
      <c r="H17" s="27">
        <f t="shared" si="0"/>
        <v>0</v>
      </c>
      <c r="I17" s="31"/>
    </row>
    <row r="18" spans="1:9" s="29" customFormat="1" ht="26.1" customHeight="1">
      <c r="A18" s="34">
        <v>12</v>
      </c>
      <c r="B18" s="13" t="s">
        <v>185</v>
      </c>
      <c r="C18" s="14" t="s">
        <v>186</v>
      </c>
      <c r="D18" s="11" t="s">
        <v>16</v>
      </c>
      <c r="E18" s="15">
        <v>1.1000000000000001</v>
      </c>
      <c r="F18" s="26">
        <v>1.8653104964045763E-3</v>
      </c>
      <c r="G18" s="28">
        <f t="shared" si="1"/>
        <v>0</v>
      </c>
      <c r="H18" s="27">
        <f t="shared" si="0"/>
        <v>0</v>
      </c>
      <c r="I18" s="31"/>
    </row>
    <row r="19" spans="1:9" s="29" customFormat="1" ht="26.1" customHeight="1">
      <c r="A19" s="33">
        <v>13</v>
      </c>
      <c r="B19" s="13" t="s">
        <v>187</v>
      </c>
      <c r="C19" s="14" t="s">
        <v>188</v>
      </c>
      <c r="D19" s="11" t="s">
        <v>16</v>
      </c>
      <c r="E19" s="15">
        <v>23.1</v>
      </c>
      <c r="F19" s="26">
        <v>1.0890043910280454E-2</v>
      </c>
      <c r="G19" s="28">
        <f t="shared" si="1"/>
        <v>0</v>
      </c>
      <c r="H19" s="27">
        <f t="shared" si="0"/>
        <v>0</v>
      </c>
      <c r="I19" s="31"/>
    </row>
    <row r="20" spans="1:9" s="29" customFormat="1" ht="26.1" customHeight="1">
      <c r="A20" s="34">
        <v>14</v>
      </c>
      <c r="B20" s="13" t="s">
        <v>189</v>
      </c>
      <c r="C20" s="14" t="s">
        <v>190</v>
      </c>
      <c r="D20" s="11" t="s">
        <v>16</v>
      </c>
      <c r="E20" s="15">
        <v>0.55000000000000004</v>
      </c>
      <c r="F20" s="26">
        <v>2.50538873016515E-3</v>
      </c>
      <c r="G20" s="28">
        <f t="shared" si="1"/>
        <v>0</v>
      </c>
      <c r="H20" s="27">
        <f t="shared" si="0"/>
        <v>0</v>
      </c>
      <c r="I20" s="31"/>
    </row>
    <row r="21" spans="1:9" s="29" customFormat="1" ht="26.1" customHeight="1">
      <c r="A21" s="33">
        <v>15</v>
      </c>
      <c r="B21" s="13" t="s">
        <v>191</v>
      </c>
      <c r="C21" s="14" t="s">
        <v>192</v>
      </c>
      <c r="D21" s="11" t="s">
        <v>16</v>
      </c>
      <c r="E21" s="15">
        <v>5.5</v>
      </c>
      <c r="F21" s="26">
        <v>1.5533339711376652E-2</v>
      </c>
      <c r="G21" s="28">
        <f t="shared" si="1"/>
        <v>0</v>
      </c>
      <c r="H21" s="27">
        <f t="shared" si="0"/>
        <v>0</v>
      </c>
      <c r="I21" s="31"/>
    </row>
    <row r="22" spans="1:9" s="29" customFormat="1" ht="26.1" customHeight="1">
      <c r="A22" s="34">
        <v>16</v>
      </c>
      <c r="B22" s="13" t="s">
        <v>193</v>
      </c>
      <c r="C22" s="14" t="s">
        <v>194</v>
      </c>
      <c r="D22" s="11" t="s">
        <v>16</v>
      </c>
      <c r="E22" s="15">
        <v>1.1000000000000001</v>
      </c>
      <c r="F22" s="26">
        <v>2.4377897087778946E-3</v>
      </c>
      <c r="G22" s="28">
        <f t="shared" si="1"/>
        <v>0</v>
      </c>
      <c r="H22" s="27">
        <f t="shared" si="0"/>
        <v>0</v>
      </c>
      <c r="I22" s="31"/>
    </row>
    <row r="23" spans="1:9" s="29" customFormat="1" ht="26.1" customHeight="1">
      <c r="A23" s="33">
        <v>17</v>
      </c>
      <c r="B23" s="13" t="s">
        <v>195</v>
      </c>
      <c r="C23" s="14" t="s">
        <v>196</v>
      </c>
      <c r="D23" s="11" t="s">
        <v>16</v>
      </c>
      <c r="E23" s="15">
        <v>2.75</v>
      </c>
      <c r="F23" s="26">
        <v>2.8491931280018937E-3</v>
      </c>
      <c r="G23" s="28">
        <f t="shared" si="1"/>
        <v>0</v>
      </c>
      <c r="H23" s="27">
        <f t="shared" si="0"/>
        <v>0</v>
      </c>
      <c r="I23" s="31"/>
    </row>
    <row r="24" spans="1:9" s="29" customFormat="1" ht="26.1" customHeight="1">
      <c r="A24" s="34">
        <v>18</v>
      </c>
      <c r="B24" s="13" t="s">
        <v>108</v>
      </c>
      <c r="C24" s="14" t="s">
        <v>119</v>
      </c>
      <c r="D24" s="11" t="s">
        <v>133</v>
      </c>
      <c r="E24" s="15">
        <v>68.75</v>
      </c>
      <c r="F24" s="26">
        <v>2.7686552314272342E-4</v>
      </c>
      <c r="G24" s="28">
        <f t="shared" si="1"/>
        <v>0</v>
      </c>
      <c r="H24" s="27">
        <f t="shared" si="0"/>
        <v>0</v>
      </c>
      <c r="I24" s="31"/>
    </row>
    <row r="25" spans="1:9" s="29" customFormat="1" ht="26.1" customHeight="1">
      <c r="A25" s="33">
        <v>19</v>
      </c>
      <c r="B25" s="13" t="s">
        <v>109</v>
      </c>
      <c r="C25" s="14" t="s">
        <v>120</v>
      </c>
      <c r="D25" s="11" t="s">
        <v>133</v>
      </c>
      <c r="E25" s="15">
        <v>343.75</v>
      </c>
      <c r="F25" s="26">
        <v>2.7310268699128439E-4</v>
      </c>
      <c r="G25" s="28">
        <f t="shared" si="1"/>
        <v>0</v>
      </c>
      <c r="H25" s="27">
        <f t="shared" si="0"/>
        <v>0</v>
      </c>
      <c r="I25" s="31"/>
    </row>
    <row r="26" spans="1:9" s="29" customFormat="1" ht="26.1" customHeight="1">
      <c r="A26" s="34">
        <v>20</v>
      </c>
      <c r="B26" s="13" t="s">
        <v>96</v>
      </c>
      <c r="C26" s="14" t="s">
        <v>161</v>
      </c>
      <c r="D26" s="32" t="s">
        <v>16</v>
      </c>
      <c r="E26" s="15">
        <v>34.1</v>
      </c>
      <c r="F26" s="26">
        <v>4.2109814494750613E-3</v>
      </c>
      <c r="G26" s="28">
        <f t="shared" si="1"/>
        <v>0</v>
      </c>
      <c r="H26" s="27">
        <f t="shared" si="0"/>
        <v>0</v>
      </c>
      <c r="I26" s="31"/>
    </row>
    <row r="27" spans="1:9" s="29" customFormat="1" ht="26.1" customHeight="1">
      <c r="A27" s="33">
        <v>21</v>
      </c>
      <c r="B27" s="13" t="s">
        <v>97</v>
      </c>
      <c r="C27" s="14" t="s">
        <v>162</v>
      </c>
      <c r="D27" s="11" t="s">
        <v>16</v>
      </c>
      <c r="E27" s="15">
        <v>3.85</v>
      </c>
      <c r="F27" s="26">
        <v>3.9904547312664147E-3</v>
      </c>
      <c r="G27" s="28">
        <f t="shared" si="1"/>
        <v>0</v>
      </c>
      <c r="H27" s="27">
        <f t="shared" si="0"/>
        <v>0</v>
      </c>
      <c r="I27" s="31"/>
    </row>
    <row r="28" spans="1:9" s="29" customFormat="1" ht="26.1" customHeight="1">
      <c r="A28" s="34">
        <v>22</v>
      </c>
      <c r="B28" s="13" t="s">
        <v>98</v>
      </c>
      <c r="C28" s="14" t="s">
        <v>163</v>
      </c>
      <c r="D28" s="11" t="s">
        <v>16</v>
      </c>
      <c r="E28" s="15">
        <v>17.05</v>
      </c>
      <c r="F28" s="26">
        <v>5.7385231749524706E-3</v>
      </c>
      <c r="G28" s="28">
        <f t="shared" si="1"/>
        <v>0</v>
      </c>
      <c r="H28" s="27">
        <f t="shared" si="0"/>
        <v>0</v>
      </c>
      <c r="I28" s="31"/>
    </row>
    <row r="29" spans="1:9" s="29" customFormat="1" ht="26.1" customHeight="1">
      <c r="A29" s="33">
        <v>23</v>
      </c>
      <c r="B29" s="13" t="s">
        <v>99</v>
      </c>
      <c r="C29" s="14" t="s">
        <v>164</v>
      </c>
      <c r="D29" s="11" t="s">
        <v>16</v>
      </c>
      <c r="E29" s="15">
        <v>26.400000000000006</v>
      </c>
      <c r="F29" s="26">
        <v>5.6652909017829442E-3</v>
      </c>
      <c r="G29" s="28">
        <f t="shared" si="1"/>
        <v>0</v>
      </c>
      <c r="H29" s="27">
        <f t="shared" si="0"/>
        <v>0</v>
      </c>
      <c r="I29" s="31"/>
    </row>
    <row r="30" spans="1:9" s="29" customFormat="1" ht="26.1" customHeight="1">
      <c r="A30" s="34">
        <v>24</v>
      </c>
      <c r="B30" s="13" t="s">
        <v>100</v>
      </c>
      <c r="C30" s="14" t="s">
        <v>165</v>
      </c>
      <c r="D30" s="11" t="s">
        <v>16</v>
      </c>
      <c r="E30" s="15">
        <v>7.15</v>
      </c>
      <c r="F30" s="26">
        <v>5.4785838130242898E-3</v>
      </c>
      <c r="G30" s="28">
        <f t="shared" si="1"/>
        <v>0</v>
      </c>
      <c r="H30" s="27">
        <f t="shared" si="0"/>
        <v>0</v>
      </c>
      <c r="I30" s="31"/>
    </row>
    <row r="31" spans="1:9" s="29" customFormat="1" ht="26.1" customHeight="1">
      <c r="A31" s="33">
        <v>25</v>
      </c>
      <c r="B31" s="13" t="s">
        <v>101</v>
      </c>
      <c r="C31" s="14" t="s">
        <v>166</v>
      </c>
      <c r="D31" s="11" t="s">
        <v>16</v>
      </c>
      <c r="E31" s="15">
        <v>23.650000000000002</v>
      </c>
      <c r="F31" s="26">
        <v>5.9463901657182804E-3</v>
      </c>
      <c r="G31" s="28">
        <f t="shared" si="1"/>
        <v>0</v>
      </c>
      <c r="H31" s="27">
        <f t="shared" si="0"/>
        <v>0</v>
      </c>
      <c r="I31" s="31"/>
    </row>
    <row r="32" spans="1:9" s="29" customFormat="1" ht="26.1" customHeight="1">
      <c r="A32" s="34">
        <v>26</v>
      </c>
      <c r="B32" s="13" t="s">
        <v>102</v>
      </c>
      <c r="C32" s="14" t="s">
        <v>167</v>
      </c>
      <c r="D32" s="11" t="s">
        <v>16</v>
      </c>
      <c r="E32" s="15">
        <v>18.700000000000003</v>
      </c>
      <c r="F32" s="26">
        <v>5.9923715833910696E-3</v>
      </c>
      <c r="G32" s="28">
        <f t="shared" si="1"/>
        <v>0</v>
      </c>
      <c r="H32" s="27">
        <f t="shared" si="0"/>
        <v>0</v>
      </c>
      <c r="I32" s="31"/>
    </row>
    <row r="33" spans="1:9" s="29" customFormat="1" ht="26.1" customHeight="1">
      <c r="A33" s="33">
        <v>27</v>
      </c>
      <c r="B33" s="13" t="s">
        <v>103</v>
      </c>
      <c r="C33" s="14" t="s">
        <v>168</v>
      </c>
      <c r="D33" s="11" t="s">
        <v>16</v>
      </c>
      <c r="E33" s="15">
        <v>4.4000000000000004</v>
      </c>
      <c r="F33" s="26">
        <v>5.7847862552143732E-3</v>
      </c>
      <c r="G33" s="28">
        <f t="shared" si="1"/>
        <v>0</v>
      </c>
      <c r="H33" s="27">
        <f t="shared" si="0"/>
        <v>0</v>
      </c>
      <c r="I33" s="31"/>
    </row>
    <row r="34" spans="1:9" s="29" customFormat="1" ht="26.1" customHeight="1">
      <c r="A34" s="34">
        <v>28</v>
      </c>
      <c r="B34" s="13" t="s">
        <v>197</v>
      </c>
      <c r="C34" s="14" t="s">
        <v>198</v>
      </c>
      <c r="D34" s="11" t="s">
        <v>16</v>
      </c>
      <c r="E34" s="15">
        <v>1.1000000000000001</v>
      </c>
      <c r="F34" s="26">
        <v>4.5824742857594868E-3</v>
      </c>
      <c r="G34" s="28">
        <f t="shared" si="1"/>
        <v>0</v>
      </c>
      <c r="H34" s="27">
        <f t="shared" si="0"/>
        <v>0</v>
      </c>
      <c r="I34" s="31"/>
    </row>
    <row r="35" spans="1:9" s="29" customFormat="1" ht="26.1" customHeight="1">
      <c r="A35" s="33">
        <v>29</v>
      </c>
      <c r="B35" s="13" t="s">
        <v>92</v>
      </c>
      <c r="C35" s="14" t="s">
        <v>157</v>
      </c>
      <c r="D35" s="11" t="s">
        <v>16</v>
      </c>
      <c r="E35" s="15">
        <v>22.55</v>
      </c>
      <c r="F35" s="26">
        <v>5.6183764767837154E-3</v>
      </c>
      <c r="G35" s="28">
        <f t="shared" si="1"/>
        <v>0</v>
      </c>
      <c r="H35" s="27">
        <f t="shared" si="0"/>
        <v>0</v>
      </c>
      <c r="I35" s="31"/>
    </row>
    <row r="36" spans="1:9" s="29" customFormat="1" ht="26.1" customHeight="1">
      <c r="A36" s="34">
        <v>30</v>
      </c>
      <c r="B36" s="13" t="s">
        <v>91</v>
      </c>
      <c r="C36" s="14" t="s">
        <v>156</v>
      </c>
      <c r="D36" s="11" t="s">
        <v>16</v>
      </c>
      <c r="E36" s="15">
        <v>30.250000000000004</v>
      </c>
      <c r="F36" s="26">
        <v>5.8342180396038041E-3</v>
      </c>
      <c r="G36" s="28">
        <f t="shared" si="1"/>
        <v>0</v>
      </c>
      <c r="H36" s="27">
        <f t="shared" si="0"/>
        <v>0</v>
      </c>
      <c r="I36" s="31"/>
    </row>
    <row r="37" spans="1:9" s="29" customFormat="1" ht="26.1" customHeight="1">
      <c r="A37" s="33">
        <v>31</v>
      </c>
      <c r="B37" s="13" t="s">
        <v>94</v>
      </c>
      <c r="C37" s="14" t="s">
        <v>159</v>
      </c>
      <c r="D37" s="11" t="s">
        <v>16</v>
      </c>
      <c r="E37" s="15">
        <v>29.15</v>
      </c>
      <c r="F37" s="26">
        <v>6.7483315675931962E-3</v>
      </c>
      <c r="G37" s="28">
        <f t="shared" si="1"/>
        <v>0</v>
      </c>
      <c r="H37" s="27">
        <f t="shared" si="0"/>
        <v>0</v>
      </c>
      <c r="I37" s="31"/>
    </row>
    <row r="38" spans="1:9" s="29" customFormat="1" ht="26.1" customHeight="1">
      <c r="A38" s="34">
        <v>32</v>
      </c>
      <c r="B38" s="13" t="s">
        <v>95</v>
      </c>
      <c r="C38" s="14" t="s">
        <v>160</v>
      </c>
      <c r="D38" s="11" t="s">
        <v>16</v>
      </c>
      <c r="E38" s="15">
        <v>10.999999999999998</v>
      </c>
      <c r="F38" s="26">
        <v>6.9659339216841479E-3</v>
      </c>
      <c r="G38" s="28">
        <f t="shared" si="1"/>
        <v>0</v>
      </c>
      <c r="H38" s="27">
        <f t="shared" si="0"/>
        <v>0</v>
      </c>
      <c r="I38" s="31"/>
    </row>
    <row r="39" spans="1:9" s="29" customFormat="1" ht="26.1" customHeight="1">
      <c r="A39" s="33">
        <v>33</v>
      </c>
      <c r="B39" s="13" t="s">
        <v>93</v>
      </c>
      <c r="C39" s="14" t="s">
        <v>158</v>
      </c>
      <c r="D39" s="11" t="s">
        <v>16</v>
      </c>
      <c r="E39" s="15">
        <v>32.449999999999996</v>
      </c>
      <c r="F39" s="26">
        <v>6.0923137918577853E-3</v>
      </c>
      <c r="G39" s="28">
        <f t="shared" si="1"/>
        <v>0</v>
      </c>
      <c r="H39" s="27">
        <f t="shared" si="0"/>
        <v>0</v>
      </c>
      <c r="I39" s="31"/>
    </row>
    <row r="40" spans="1:9" s="29" customFormat="1" ht="26.1" customHeight="1">
      <c r="A40" s="34">
        <v>34</v>
      </c>
      <c r="B40" s="13" t="s">
        <v>57</v>
      </c>
      <c r="C40" s="14" t="s">
        <v>58</v>
      </c>
      <c r="D40" s="11" t="s">
        <v>16</v>
      </c>
      <c r="E40" s="15">
        <v>31.9</v>
      </c>
      <c r="F40" s="26">
        <v>1.1044176513503277E-3</v>
      </c>
      <c r="G40" s="28">
        <f t="shared" si="1"/>
        <v>0</v>
      </c>
      <c r="H40" s="27">
        <f t="shared" si="0"/>
        <v>0</v>
      </c>
      <c r="I40" s="31"/>
    </row>
    <row r="41" spans="1:9" s="29" customFormat="1" ht="26.1" customHeight="1">
      <c r="A41" s="33">
        <v>35</v>
      </c>
      <c r="B41" s="13" t="s">
        <v>199</v>
      </c>
      <c r="C41" s="14" t="s">
        <v>35</v>
      </c>
      <c r="D41" s="11" t="s">
        <v>16</v>
      </c>
      <c r="E41" s="15">
        <v>299.75000000000006</v>
      </c>
      <c r="F41" s="26">
        <v>1.5843520637637964E-3</v>
      </c>
      <c r="G41" s="28">
        <f t="shared" si="1"/>
        <v>0</v>
      </c>
      <c r="H41" s="27">
        <f t="shared" si="0"/>
        <v>0</v>
      </c>
      <c r="I41" s="31"/>
    </row>
    <row r="42" spans="1:9" s="29" customFormat="1" ht="26.1" customHeight="1">
      <c r="A42" s="34">
        <v>36</v>
      </c>
      <c r="B42" s="13" t="s">
        <v>200</v>
      </c>
      <c r="C42" s="14" t="s">
        <v>36</v>
      </c>
      <c r="D42" s="11" t="s">
        <v>16</v>
      </c>
      <c r="E42" s="15">
        <v>12.65</v>
      </c>
      <c r="F42" s="26">
        <v>6.3228850278040168E-4</v>
      </c>
      <c r="G42" s="28">
        <f t="shared" si="1"/>
        <v>0</v>
      </c>
      <c r="H42" s="27">
        <f t="shared" si="0"/>
        <v>0</v>
      </c>
      <c r="I42" s="31"/>
    </row>
    <row r="43" spans="1:9" s="29" customFormat="1" ht="26.1" customHeight="1">
      <c r="A43" s="33">
        <v>37</v>
      </c>
      <c r="B43" s="13" t="s">
        <v>59</v>
      </c>
      <c r="C43" s="14" t="s">
        <v>60</v>
      </c>
      <c r="D43" s="11" t="s">
        <v>16</v>
      </c>
      <c r="E43" s="15">
        <v>1644.5</v>
      </c>
      <c r="F43" s="26">
        <v>7.9217603188189823E-5</v>
      </c>
      <c r="G43" s="28">
        <f t="shared" si="1"/>
        <v>0</v>
      </c>
      <c r="H43" s="27">
        <f t="shared" si="0"/>
        <v>0</v>
      </c>
      <c r="I43" s="31"/>
    </row>
    <row r="44" spans="1:9" s="29" customFormat="1" ht="26.1" customHeight="1">
      <c r="A44" s="34">
        <v>38</v>
      </c>
      <c r="B44" s="13" t="s">
        <v>110</v>
      </c>
      <c r="C44" s="14" t="s">
        <v>15</v>
      </c>
      <c r="D44" s="11" t="s">
        <v>133</v>
      </c>
      <c r="E44" s="15">
        <v>50.6</v>
      </c>
      <c r="F44" s="26">
        <v>1.1697799404122696E-4</v>
      </c>
      <c r="G44" s="28">
        <f t="shared" si="1"/>
        <v>0</v>
      </c>
      <c r="H44" s="27">
        <f t="shared" si="0"/>
        <v>0</v>
      </c>
      <c r="I44" s="31"/>
    </row>
    <row r="45" spans="1:9" s="29" customFormat="1" ht="26.1" customHeight="1">
      <c r="A45" s="33">
        <v>39</v>
      </c>
      <c r="B45" s="13" t="s">
        <v>111</v>
      </c>
      <c r="C45" s="14" t="s">
        <v>15</v>
      </c>
      <c r="D45" s="11" t="s">
        <v>133</v>
      </c>
      <c r="E45" s="15">
        <v>231.00000000000003</v>
      </c>
      <c r="F45" s="26">
        <v>1.3202933864698302E-4</v>
      </c>
      <c r="G45" s="28">
        <f t="shared" si="1"/>
        <v>0</v>
      </c>
      <c r="H45" s="27">
        <f t="shared" si="0"/>
        <v>0</v>
      </c>
      <c r="I45" s="31"/>
    </row>
    <row r="46" spans="1:9" s="29" customFormat="1" ht="26.1" customHeight="1">
      <c r="A46" s="34">
        <v>40</v>
      </c>
      <c r="B46" s="13" t="s">
        <v>23</v>
      </c>
      <c r="C46" s="14" t="s">
        <v>54</v>
      </c>
      <c r="D46" s="11" t="s">
        <v>16</v>
      </c>
      <c r="E46" s="15">
        <v>34.65</v>
      </c>
      <c r="F46" s="26">
        <v>1.3356087897528803E-3</v>
      </c>
      <c r="G46" s="28">
        <f t="shared" si="1"/>
        <v>0</v>
      </c>
      <c r="H46" s="27">
        <f t="shared" si="0"/>
        <v>0</v>
      </c>
      <c r="I46" s="31"/>
    </row>
    <row r="47" spans="1:9" s="29" customFormat="1" ht="26.1" customHeight="1">
      <c r="A47" s="33">
        <v>41</v>
      </c>
      <c r="B47" s="13" t="s">
        <v>22</v>
      </c>
      <c r="C47" s="14" t="s">
        <v>53</v>
      </c>
      <c r="D47" s="11" t="s">
        <v>16</v>
      </c>
      <c r="E47" s="15">
        <v>189.75</v>
      </c>
      <c r="F47" s="26">
        <v>2.805962950262053E-3</v>
      </c>
      <c r="G47" s="28">
        <f t="shared" si="1"/>
        <v>0</v>
      </c>
      <c r="H47" s="27">
        <f t="shared" si="0"/>
        <v>0</v>
      </c>
      <c r="I47" s="31"/>
    </row>
    <row r="48" spans="1:9" s="29" customFormat="1" ht="26.1" customHeight="1">
      <c r="A48" s="34">
        <v>42</v>
      </c>
      <c r="B48" s="13" t="s">
        <v>21</v>
      </c>
      <c r="C48" s="14" t="s">
        <v>52</v>
      </c>
      <c r="D48" s="11" t="s">
        <v>16</v>
      </c>
      <c r="E48" s="15">
        <v>13.200000000000001</v>
      </c>
      <c r="F48" s="26">
        <v>1.2138400168521771E-3</v>
      </c>
      <c r="G48" s="28">
        <f t="shared" si="1"/>
        <v>0</v>
      </c>
      <c r="H48" s="27">
        <f t="shared" si="0"/>
        <v>0</v>
      </c>
      <c r="I48" s="31"/>
    </row>
    <row r="49" spans="1:9" s="29" customFormat="1" ht="26.1" customHeight="1">
      <c r="A49" s="33">
        <v>43</v>
      </c>
      <c r="B49" s="13" t="s">
        <v>31</v>
      </c>
      <c r="C49" s="14" t="s">
        <v>32</v>
      </c>
      <c r="D49" s="11" t="s">
        <v>16</v>
      </c>
      <c r="E49" s="15">
        <v>3268.6499999999996</v>
      </c>
      <c r="F49" s="26">
        <v>5.8092909004672528E-4</v>
      </c>
      <c r="G49" s="28">
        <f t="shared" si="1"/>
        <v>0</v>
      </c>
      <c r="H49" s="27">
        <f t="shared" si="0"/>
        <v>0</v>
      </c>
      <c r="I49" s="31"/>
    </row>
    <row r="50" spans="1:9" s="29" customFormat="1" ht="26.1" customHeight="1">
      <c r="A50" s="34">
        <v>44</v>
      </c>
      <c r="B50" s="13" t="s">
        <v>87</v>
      </c>
      <c r="C50" s="14" t="s">
        <v>88</v>
      </c>
      <c r="D50" s="11" t="s">
        <v>16</v>
      </c>
      <c r="E50" s="15">
        <v>9.9</v>
      </c>
      <c r="F50" s="26">
        <v>4.7688997119290272E-4</v>
      </c>
      <c r="G50" s="28">
        <f t="shared" si="1"/>
        <v>0</v>
      </c>
      <c r="H50" s="27">
        <f t="shared" si="0"/>
        <v>0</v>
      </c>
      <c r="I50" s="31"/>
    </row>
    <row r="51" spans="1:9" s="29" customFormat="1" ht="26.1" customHeight="1">
      <c r="A51" s="33">
        <v>45</v>
      </c>
      <c r="B51" s="13" t="s">
        <v>85</v>
      </c>
      <c r="C51" s="14" t="s">
        <v>86</v>
      </c>
      <c r="D51" s="11" t="s">
        <v>16</v>
      </c>
      <c r="E51" s="15">
        <v>1.1000000000000001</v>
      </c>
      <c r="F51" s="26">
        <v>1.003422973717071E-4</v>
      </c>
      <c r="G51" s="28">
        <f t="shared" si="1"/>
        <v>0</v>
      </c>
      <c r="H51" s="27">
        <f t="shared" si="0"/>
        <v>0</v>
      </c>
      <c r="I51" s="31"/>
    </row>
    <row r="52" spans="1:9" s="29" customFormat="1" ht="26.1" customHeight="1">
      <c r="A52" s="34">
        <v>46</v>
      </c>
      <c r="B52" s="13" t="s">
        <v>169</v>
      </c>
      <c r="C52" s="14" t="s">
        <v>170</v>
      </c>
      <c r="D52" s="11" t="s">
        <v>17</v>
      </c>
      <c r="E52" s="15">
        <v>15.399999999999999</v>
      </c>
      <c r="F52" s="26">
        <v>1.548911326829757E-2</v>
      </c>
      <c r="G52" s="28">
        <f t="shared" si="1"/>
        <v>0</v>
      </c>
      <c r="H52" s="27">
        <f t="shared" si="0"/>
        <v>0</v>
      </c>
      <c r="I52" s="31"/>
    </row>
    <row r="53" spans="1:9" s="30" customFormat="1" ht="26.1" customHeight="1">
      <c r="A53" s="33">
        <v>47</v>
      </c>
      <c r="B53" s="13" t="s">
        <v>38</v>
      </c>
      <c r="C53" s="14" t="s">
        <v>201</v>
      </c>
      <c r="D53" s="11" t="s">
        <v>16</v>
      </c>
      <c r="E53" s="15">
        <v>88.000000000000014</v>
      </c>
      <c r="F53" s="36">
        <v>5.0171148685853554E-4</v>
      </c>
      <c r="G53" s="28">
        <f t="shared" si="1"/>
        <v>0</v>
      </c>
      <c r="H53" s="27">
        <f t="shared" si="0"/>
        <v>0</v>
      </c>
      <c r="I53" s="31"/>
    </row>
    <row r="54" spans="1:9" s="29" customFormat="1" ht="26.1" customHeight="1">
      <c r="A54" s="34">
        <v>48</v>
      </c>
      <c r="B54" s="13" t="s">
        <v>39</v>
      </c>
      <c r="C54" s="14" t="s">
        <v>135</v>
      </c>
      <c r="D54" s="11" t="s">
        <v>16</v>
      </c>
      <c r="E54" s="15">
        <v>7.7</v>
      </c>
      <c r="F54" s="26">
        <v>2.8359901941371954E-4</v>
      </c>
      <c r="G54" s="28">
        <f t="shared" si="1"/>
        <v>0</v>
      </c>
      <c r="H54" s="27">
        <f t="shared" si="0"/>
        <v>0</v>
      </c>
      <c r="I54" s="31"/>
    </row>
    <row r="55" spans="1:9" s="29" customFormat="1" ht="26.1" customHeight="1">
      <c r="A55" s="33">
        <v>49</v>
      </c>
      <c r="B55" s="13" t="s">
        <v>145</v>
      </c>
      <c r="C55" s="14" t="s">
        <v>202</v>
      </c>
      <c r="D55" s="11" t="s">
        <v>131</v>
      </c>
      <c r="E55" s="15">
        <v>10.45</v>
      </c>
      <c r="F55" s="26">
        <v>7.3323813510988494E-3</v>
      </c>
      <c r="G55" s="28">
        <f t="shared" si="1"/>
        <v>0</v>
      </c>
      <c r="H55" s="27">
        <f t="shared" si="0"/>
        <v>0</v>
      </c>
      <c r="I55" s="31"/>
    </row>
    <row r="56" spans="1:9" s="29" customFormat="1" ht="26.1" customHeight="1">
      <c r="A56" s="34">
        <v>50</v>
      </c>
      <c r="B56" s="13" t="s">
        <v>203</v>
      </c>
      <c r="C56" s="14" t="s">
        <v>204</v>
      </c>
      <c r="D56" s="11" t="s">
        <v>205</v>
      </c>
      <c r="E56" s="15">
        <v>649.00000000000011</v>
      </c>
      <c r="F56" s="26">
        <v>1.3202933864698303E-5</v>
      </c>
      <c r="G56" s="28">
        <f t="shared" si="1"/>
        <v>0</v>
      </c>
      <c r="H56" s="27">
        <f t="shared" si="0"/>
        <v>0</v>
      </c>
      <c r="I56" s="31"/>
    </row>
    <row r="57" spans="1:9" s="29" customFormat="1" ht="26.1" customHeight="1">
      <c r="A57" s="33">
        <v>51</v>
      </c>
      <c r="B57" s="13" t="s">
        <v>206</v>
      </c>
      <c r="C57" s="14" t="s">
        <v>204</v>
      </c>
      <c r="D57" s="11" t="s">
        <v>205</v>
      </c>
      <c r="E57" s="15">
        <v>385.00000000000006</v>
      </c>
      <c r="F57" s="26">
        <v>1.3202933864698303E-5</v>
      </c>
      <c r="G57" s="28">
        <f t="shared" si="1"/>
        <v>0</v>
      </c>
      <c r="H57" s="27">
        <f t="shared" si="0"/>
        <v>0</v>
      </c>
      <c r="I57" s="31"/>
    </row>
    <row r="58" spans="1:9" s="29" customFormat="1" ht="26.1" customHeight="1">
      <c r="A58" s="34">
        <v>52</v>
      </c>
      <c r="B58" s="13" t="s">
        <v>207</v>
      </c>
      <c r="C58" s="14" t="s">
        <v>208</v>
      </c>
      <c r="D58" s="11" t="s">
        <v>16</v>
      </c>
      <c r="E58" s="15">
        <v>192.50000000000003</v>
      </c>
      <c r="F58" s="26">
        <v>1.5843520637637964E-3</v>
      </c>
      <c r="G58" s="28">
        <f t="shared" si="1"/>
        <v>0</v>
      </c>
      <c r="H58" s="27">
        <f t="shared" si="0"/>
        <v>0</v>
      </c>
      <c r="I58" s="31"/>
    </row>
    <row r="59" spans="1:9" s="29" customFormat="1" ht="26.1" customHeight="1">
      <c r="A59" s="33">
        <v>53</v>
      </c>
      <c r="B59" s="13" t="s">
        <v>209</v>
      </c>
      <c r="C59" s="14" t="s">
        <v>210</v>
      </c>
      <c r="D59" s="11" t="s">
        <v>16</v>
      </c>
      <c r="E59" s="15">
        <v>247.50000000000003</v>
      </c>
      <c r="F59" s="26">
        <v>1.5843520637637964E-3</v>
      </c>
      <c r="G59" s="28">
        <f t="shared" si="1"/>
        <v>0</v>
      </c>
      <c r="H59" s="27">
        <f t="shared" si="0"/>
        <v>0</v>
      </c>
      <c r="I59" s="31"/>
    </row>
    <row r="60" spans="1:9" s="29" customFormat="1" ht="26.1" customHeight="1">
      <c r="A60" s="34">
        <v>54</v>
      </c>
      <c r="B60" s="13" t="s">
        <v>115</v>
      </c>
      <c r="C60" s="14" t="s">
        <v>121</v>
      </c>
      <c r="D60" s="11" t="s">
        <v>16</v>
      </c>
      <c r="E60" s="15">
        <v>1815</v>
      </c>
      <c r="F60" s="26">
        <v>1.1939853191642166E-4</v>
      </c>
      <c r="G60" s="28">
        <f t="shared" si="1"/>
        <v>0</v>
      </c>
      <c r="H60" s="27">
        <f t="shared" si="0"/>
        <v>0</v>
      </c>
      <c r="I60" s="31"/>
    </row>
    <row r="61" spans="1:9" s="29" customFormat="1" ht="26.1" customHeight="1">
      <c r="A61" s="33">
        <v>55</v>
      </c>
      <c r="B61" s="13" t="s">
        <v>42</v>
      </c>
      <c r="C61" s="14" t="s">
        <v>43</v>
      </c>
      <c r="D61" s="11" t="s">
        <v>16</v>
      </c>
      <c r="E61" s="15">
        <v>32.450000000000003</v>
      </c>
      <c r="F61" s="26">
        <v>2.6838923960158709E-3</v>
      </c>
      <c r="G61" s="28">
        <f t="shared" si="1"/>
        <v>0</v>
      </c>
      <c r="H61" s="27">
        <f t="shared" si="0"/>
        <v>0</v>
      </c>
      <c r="I61" s="31"/>
    </row>
    <row r="62" spans="1:9" s="29" customFormat="1" ht="26.1" customHeight="1">
      <c r="A62" s="34">
        <v>56</v>
      </c>
      <c r="B62" s="13" t="s">
        <v>84</v>
      </c>
      <c r="C62" s="14" t="s">
        <v>29</v>
      </c>
      <c r="D62" s="11" t="s">
        <v>16</v>
      </c>
      <c r="E62" s="15">
        <v>18.150000000000002</v>
      </c>
      <c r="F62" s="26">
        <v>5.1457114444275164E-3</v>
      </c>
      <c r="G62" s="28">
        <f t="shared" si="1"/>
        <v>0</v>
      </c>
      <c r="H62" s="27">
        <f t="shared" si="0"/>
        <v>0</v>
      </c>
      <c r="I62" s="31"/>
    </row>
    <row r="63" spans="1:9" s="29" customFormat="1" ht="26.1" customHeight="1">
      <c r="A63" s="33">
        <v>57</v>
      </c>
      <c r="B63" s="13" t="s">
        <v>61</v>
      </c>
      <c r="C63" s="14" t="s">
        <v>24</v>
      </c>
      <c r="D63" s="11" t="s">
        <v>12</v>
      </c>
      <c r="E63" s="15">
        <v>294.8</v>
      </c>
      <c r="F63" s="26">
        <v>7.159623602066045E-3</v>
      </c>
      <c r="G63" s="28">
        <f t="shared" si="1"/>
        <v>0</v>
      </c>
      <c r="H63" s="27">
        <f t="shared" si="0"/>
        <v>0</v>
      </c>
      <c r="I63" s="31"/>
    </row>
    <row r="64" spans="1:9" s="29" customFormat="1" ht="26.1" customHeight="1">
      <c r="A64" s="34">
        <v>58</v>
      </c>
      <c r="B64" s="13" t="s">
        <v>107</v>
      </c>
      <c r="C64" s="14" t="s">
        <v>118</v>
      </c>
      <c r="D64" s="11" t="s">
        <v>12</v>
      </c>
      <c r="E64" s="15">
        <v>8.8000000000000007</v>
      </c>
      <c r="F64" s="26">
        <v>3.4505735626050367E-2</v>
      </c>
      <c r="G64" s="28">
        <f t="shared" si="1"/>
        <v>0</v>
      </c>
      <c r="H64" s="27">
        <f t="shared" si="0"/>
        <v>0</v>
      </c>
      <c r="I64" s="31"/>
    </row>
    <row r="65" spans="1:9" s="29" customFormat="1" ht="26.1" customHeight="1">
      <c r="A65" s="33">
        <v>59</v>
      </c>
      <c r="B65" s="13" t="s">
        <v>106</v>
      </c>
      <c r="C65" s="14" t="s">
        <v>144</v>
      </c>
      <c r="D65" s="11" t="s">
        <v>12</v>
      </c>
      <c r="E65" s="15">
        <v>1.6500000000000001</v>
      </c>
      <c r="F65" s="26">
        <v>6.3551529981693403E-2</v>
      </c>
      <c r="G65" s="28">
        <f t="shared" si="1"/>
        <v>0</v>
      </c>
      <c r="H65" s="27">
        <f t="shared" si="0"/>
        <v>0</v>
      </c>
      <c r="I65" s="31"/>
    </row>
    <row r="66" spans="1:9" s="29" customFormat="1" ht="26.1" customHeight="1">
      <c r="A66" s="34">
        <v>60</v>
      </c>
      <c r="B66" s="13" t="s">
        <v>211</v>
      </c>
      <c r="C66" s="14" t="s">
        <v>212</v>
      </c>
      <c r="D66" s="11" t="s">
        <v>133</v>
      </c>
      <c r="E66" s="15">
        <v>18.700000000000003</v>
      </c>
      <c r="F66" s="26">
        <v>1.4523227251168134E-3</v>
      </c>
      <c r="G66" s="28">
        <f t="shared" si="1"/>
        <v>0</v>
      </c>
      <c r="H66" s="27">
        <f t="shared" si="0"/>
        <v>0</v>
      </c>
      <c r="I66" s="31"/>
    </row>
    <row r="67" spans="1:9" s="29" customFormat="1" ht="26.1" customHeight="1">
      <c r="A67" s="33">
        <v>61</v>
      </c>
      <c r="B67" s="13" t="s">
        <v>213</v>
      </c>
      <c r="C67" s="14" t="s">
        <v>214</v>
      </c>
      <c r="D67" s="11" t="s">
        <v>133</v>
      </c>
      <c r="E67" s="15">
        <v>3.85</v>
      </c>
      <c r="F67" s="26">
        <v>1.4523227251168134E-3</v>
      </c>
      <c r="G67" s="28">
        <f t="shared" si="1"/>
        <v>0</v>
      </c>
      <c r="H67" s="27">
        <f t="shared" si="0"/>
        <v>0</v>
      </c>
      <c r="I67" s="31"/>
    </row>
    <row r="68" spans="1:9" s="29" customFormat="1" ht="26.1" customHeight="1">
      <c r="A68" s="34">
        <v>62</v>
      </c>
      <c r="B68" s="13" t="s">
        <v>40</v>
      </c>
      <c r="C68" s="14" t="s">
        <v>136</v>
      </c>
      <c r="D68" s="11" t="s">
        <v>16</v>
      </c>
      <c r="E68" s="15">
        <v>17.600000000000001</v>
      </c>
      <c r="F68" s="26">
        <v>3.4327628048215589E-4</v>
      </c>
      <c r="G68" s="28">
        <f t="shared" si="1"/>
        <v>0</v>
      </c>
      <c r="H68" s="27">
        <f t="shared" si="0"/>
        <v>0</v>
      </c>
      <c r="I68" s="31"/>
    </row>
    <row r="69" spans="1:9" s="29" customFormat="1" ht="26.1" customHeight="1">
      <c r="A69" s="33">
        <v>63</v>
      </c>
      <c r="B69" s="13" t="s">
        <v>41</v>
      </c>
      <c r="C69" s="14" t="s">
        <v>137</v>
      </c>
      <c r="D69" s="11" t="s">
        <v>16</v>
      </c>
      <c r="E69" s="15">
        <v>90.750000000000014</v>
      </c>
      <c r="F69" s="26">
        <v>1.5843520637637965E-4</v>
      </c>
      <c r="G69" s="28">
        <f t="shared" si="1"/>
        <v>0</v>
      </c>
      <c r="H69" s="27">
        <f t="shared" si="0"/>
        <v>0</v>
      </c>
      <c r="I69" s="31"/>
    </row>
    <row r="70" spans="1:9" s="29" customFormat="1" ht="26.1" customHeight="1">
      <c r="A70" s="34">
        <v>64</v>
      </c>
      <c r="B70" s="13" t="s">
        <v>215</v>
      </c>
      <c r="C70" s="14" t="s">
        <v>216</v>
      </c>
      <c r="D70" s="11" t="s">
        <v>16</v>
      </c>
      <c r="E70" s="15">
        <v>20.900000000000002</v>
      </c>
      <c r="F70" s="26">
        <v>4.1193153657858705E-3</v>
      </c>
      <c r="G70" s="28">
        <f t="shared" si="1"/>
        <v>0</v>
      </c>
      <c r="H70" s="27">
        <f t="shared" si="0"/>
        <v>0</v>
      </c>
      <c r="I70" s="31"/>
    </row>
    <row r="71" spans="1:9" s="29" customFormat="1" ht="26.1" customHeight="1">
      <c r="A71" s="33">
        <v>65</v>
      </c>
      <c r="B71" s="13" t="s">
        <v>105</v>
      </c>
      <c r="C71" s="14" t="s">
        <v>117</v>
      </c>
      <c r="D71" s="11" t="s">
        <v>16</v>
      </c>
      <c r="E71" s="15">
        <v>28.6</v>
      </c>
      <c r="F71" s="26">
        <v>2.3765280956456946E-3</v>
      </c>
      <c r="G71" s="28">
        <f t="shared" si="1"/>
        <v>0</v>
      </c>
      <c r="H71" s="27">
        <f t="shared" si="0"/>
        <v>0</v>
      </c>
      <c r="I71" s="31"/>
    </row>
    <row r="72" spans="1:9" s="29" customFormat="1" ht="26.1" customHeight="1">
      <c r="A72" s="34">
        <v>66</v>
      </c>
      <c r="B72" s="13" t="s">
        <v>80</v>
      </c>
      <c r="C72" s="14" t="s">
        <v>81</v>
      </c>
      <c r="D72" s="11" t="s">
        <v>16</v>
      </c>
      <c r="E72" s="15">
        <v>39.050000000000004</v>
      </c>
      <c r="F72" s="26">
        <v>4.6474327203738024E-4</v>
      </c>
      <c r="G72" s="28">
        <f t="shared" si="1"/>
        <v>0</v>
      </c>
      <c r="H72" s="27">
        <f t="shared" ref="H72:H119" si="2">E72*G72</f>
        <v>0</v>
      </c>
      <c r="I72" s="31"/>
    </row>
    <row r="73" spans="1:9" s="29" customFormat="1" ht="26.1" customHeight="1">
      <c r="A73" s="33">
        <v>67</v>
      </c>
      <c r="B73" s="13" t="s">
        <v>217</v>
      </c>
      <c r="C73" s="14" t="s">
        <v>218</v>
      </c>
      <c r="D73" s="11" t="s">
        <v>133</v>
      </c>
      <c r="E73" s="15">
        <v>107.25</v>
      </c>
      <c r="F73" s="26">
        <v>9.5557554139140443E-4</v>
      </c>
      <c r="G73" s="28">
        <f t="shared" ref="G73:G77" si="3">ROUND(F73*$G$6,0)</f>
        <v>0</v>
      </c>
      <c r="H73" s="27">
        <f t="shared" si="2"/>
        <v>0</v>
      </c>
      <c r="I73" s="31"/>
    </row>
    <row r="74" spans="1:9" s="29" customFormat="1" ht="26.1" customHeight="1">
      <c r="A74" s="34">
        <v>68</v>
      </c>
      <c r="B74" s="13" t="s">
        <v>219</v>
      </c>
      <c r="C74" s="14" t="s">
        <v>155</v>
      </c>
      <c r="D74" s="11" t="s">
        <v>133</v>
      </c>
      <c r="E74" s="15">
        <v>583.00000000000011</v>
      </c>
      <c r="F74" s="26">
        <v>1.0216807451185396E-3</v>
      </c>
      <c r="G74" s="28">
        <f t="shared" si="3"/>
        <v>0</v>
      </c>
      <c r="H74" s="27">
        <f t="shared" si="2"/>
        <v>0</v>
      </c>
      <c r="I74" s="31"/>
    </row>
    <row r="75" spans="1:9" s="29" customFormat="1" ht="26.1" customHeight="1">
      <c r="A75" s="33">
        <v>69</v>
      </c>
      <c r="B75" s="13" t="s">
        <v>220</v>
      </c>
      <c r="C75" s="14" t="s">
        <v>221</v>
      </c>
      <c r="D75" s="11" t="s">
        <v>133</v>
      </c>
      <c r="E75" s="15">
        <v>992.75000000000011</v>
      </c>
      <c r="F75" s="26">
        <v>1.119420178385492E-3</v>
      </c>
      <c r="G75" s="28">
        <f t="shared" si="3"/>
        <v>0</v>
      </c>
      <c r="H75" s="27">
        <f t="shared" si="2"/>
        <v>0</v>
      </c>
      <c r="I75" s="31"/>
    </row>
    <row r="76" spans="1:9" s="29" customFormat="1" ht="26.1" customHeight="1">
      <c r="A76" s="34">
        <v>70</v>
      </c>
      <c r="B76" s="13" t="s">
        <v>149</v>
      </c>
      <c r="C76" s="14" t="s">
        <v>150</v>
      </c>
      <c r="D76" s="11" t="s">
        <v>16</v>
      </c>
      <c r="E76" s="15">
        <v>127.6</v>
      </c>
      <c r="F76" s="26">
        <v>2.9862923932529213E-3</v>
      </c>
      <c r="G76" s="28">
        <f t="shared" si="3"/>
        <v>0</v>
      </c>
      <c r="H76" s="27">
        <f t="shared" si="2"/>
        <v>0</v>
      </c>
      <c r="I76" s="31"/>
    </row>
    <row r="77" spans="1:9" s="29" customFormat="1" ht="26.1" customHeight="1">
      <c r="A77" s="33">
        <v>71</v>
      </c>
      <c r="B77" s="13" t="s">
        <v>222</v>
      </c>
      <c r="C77" s="14" t="s">
        <v>125</v>
      </c>
      <c r="D77" s="11" t="s">
        <v>143</v>
      </c>
      <c r="E77" s="15">
        <v>1.6500000000000001</v>
      </c>
      <c r="F77" s="26">
        <v>8.1330072606541542E-2</v>
      </c>
      <c r="G77" s="28">
        <f t="shared" si="3"/>
        <v>0</v>
      </c>
      <c r="H77" s="27">
        <f t="shared" si="2"/>
        <v>0</v>
      </c>
      <c r="I77" s="31"/>
    </row>
    <row r="78" spans="1:9" s="29" customFormat="1" ht="26.1" customHeight="1">
      <c r="A78" s="34">
        <v>72</v>
      </c>
      <c r="B78" s="13" t="s">
        <v>223</v>
      </c>
      <c r="C78" s="14" t="s">
        <v>123</v>
      </c>
      <c r="D78" s="11" t="s">
        <v>143</v>
      </c>
      <c r="E78" s="15">
        <v>0.55000000000000004</v>
      </c>
      <c r="F78" s="26">
        <v>7.3936429642310494E-2</v>
      </c>
      <c r="G78" s="28">
        <f t="shared" ref="G78:G122" si="4">ROUND(F78*$G$6,0)</f>
        <v>0</v>
      </c>
      <c r="H78" s="27">
        <f t="shared" si="2"/>
        <v>0</v>
      </c>
      <c r="I78" s="31"/>
    </row>
    <row r="79" spans="1:9" s="29" customFormat="1" ht="26.1" customHeight="1">
      <c r="A79" s="33">
        <v>73</v>
      </c>
      <c r="B79" s="13" t="s">
        <v>224</v>
      </c>
      <c r="C79" s="14" t="s">
        <v>124</v>
      </c>
      <c r="D79" s="11" t="s">
        <v>143</v>
      </c>
      <c r="E79" s="15">
        <v>0.55000000000000004</v>
      </c>
      <c r="F79" s="26">
        <v>6.7070904032667383E-2</v>
      </c>
      <c r="G79" s="28">
        <f t="shared" si="4"/>
        <v>0</v>
      </c>
      <c r="H79" s="27">
        <f t="shared" si="2"/>
        <v>0</v>
      </c>
      <c r="I79" s="31"/>
    </row>
    <row r="80" spans="1:9" s="29" customFormat="1" ht="26.1" customHeight="1">
      <c r="A80" s="34">
        <v>74</v>
      </c>
      <c r="B80" s="13" t="s">
        <v>225</v>
      </c>
      <c r="C80" s="14" t="s">
        <v>129</v>
      </c>
      <c r="D80" s="11" t="s">
        <v>143</v>
      </c>
      <c r="E80" s="15">
        <v>1.6500000000000001</v>
      </c>
      <c r="F80" s="26">
        <v>5.7049877229361369E-2</v>
      </c>
      <c r="G80" s="28">
        <f t="shared" si="4"/>
        <v>0</v>
      </c>
      <c r="H80" s="27">
        <f t="shared" si="2"/>
        <v>0</v>
      </c>
      <c r="I80" s="31"/>
    </row>
    <row r="81" spans="1:9" s="29" customFormat="1" ht="26.1" customHeight="1">
      <c r="A81" s="33">
        <v>75</v>
      </c>
      <c r="B81" s="13" t="s">
        <v>226</v>
      </c>
      <c r="C81" s="14" t="s">
        <v>126</v>
      </c>
      <c r="D81" s="11" t="s">
        <v>143</v>
      </c>
      <c r="E81" s="15">
        <v>1.1000000000000001</v>
      </c>
      <c r="F81" s="26">
        <v>6.3374082550551852E-2</v>
      </c>
      <c r="G81" s="28">
        <f t="shared" si="4"/>
        <v>0</v>
      </c>
      <c r="H81" s="27">
        <f t="shared" si="2"/>
        <v>0</v>
      </c>
      <c r="I81" s="31"/>
    </row>
    <row r="82" spans="1:9" s="29" customFormat="1" ht="26.1" customHeight="1">
      <c r="A82" s="34">
        <v>76</v>
      </c>
      <c r="B82" s="13" t="s">
        <v>227</v>
      </c>
      <c r="C82" s="14" t="s">
        <v>128</v>
      </c>
      <c r="D82" s="11" t="s">
        <v>143</v>
      </c>
      <c r="E82" s="15">
        <v>2.2000000000000002</v>
      </c>
      <c r="F82" s="26">
        <v>7.1486493234377085E-2</v>
      </c>
      <c r="G82" s="28">
        <f t="shared" si="4"/>
        <v>0</v>
      </c>
      <c r="H82" s="27">
        <f t="shared" si="2"/>
        <v>0</v>
      </c>
      <c r="I82" s="31"/>
    </row>
    <row r="83" spans="1:9" s="29" customFormat="1" ht="26.1" customHeight="1">
      <c r="A83" s="33">
        <v>77</v>
      </c>
      <c r="B83" s="13" t="s">
        <v>228</v>
      </c>
      <c r="C83" s="14" t="s">
        <v>127</v>
      </c>
      <c r="D83" s="11" t="s">
        <v>143</v>
      </c>
      <c r="E83" s="15">
        <v>1.1000000000000001</v>
      </c>
      <c r="F83" s="26">
        <v>8.1693417346498043E-2</v>
      </c>
      <c r="G83" s="28">
        <f t="shared" si="4"/>
        <v>0</v>
      </c>
      <c r="H83" s="27">
        <f t="shared" si="2"/>
        <v>0</v>
      </c>
      <c r="I83" s="31"/>
    </row>
    <row r="84" spans="1:9" s="29" customFormat="1" ht="26.1" customHeight="1">
      <c r="A84" s="34">
        <v>78</v>
      </c>
      <c r="B84" s="13" t="s">
        <v>229</v>
      </c>
      <c r="C84" s="14" t="s">
        <v>122</v>
      </c>
      <c r="D84" s="11" t="s">
        <v>143</v>
      </c>
      <c r="E84" s="15">
        <v>1.1000000000000001</v>
      </c>
      <c r="F84" s="26">
        <v>8.1310004147067211E-2</v>
      </c>
      <c r="G84" s="28">
        <f t="shared" si="4"/>
        <v>0</v>
      </c>
      <c r="H84" s="27">
        <f t="shared" si="2"/>
        <v>0</v>
      </c>
      <c r="I84" s="31"/>
    </row>
    <row r="85" spans="1:9" s="29" customFormat="1" ht="26.1" customHeight="1">
      <c r="A85" s="33">
        <v>79</v>
      </c>
      <c r="B85" s="13" t="s">
        <v>112</v>
      </c>
      <c r="C85" s="14" t="s">
        <v>15</v>
      </c>
      <c r="D85" s="11" t="s">
        <v>133</v>
      </c>
      <c r="E85" s="15">
        <v>203.5</v>
      </c>
      <c r="F85" s="26">
        <v>2.6405867729396604E-4</v>
      </c>
      <c r="G85" s="28">
        <f t="shared" si="4"/>
        <v>0</v>
      </c>
      <c r="H85" s="27">
        <f t="shared" si="2"/>
        <v>0</v>
      </c>
      <c r="I85" s="31"/>
    </row>
    <row r="86" spans="1:9" s="29" customFormat="1" ht="26.1" customHeight="1">
      <c r="A86" s="34">
        <v>80</v>
      </c>
      <c r="B86" s="13" t="s">
        <v>49</v>
      </c>
      <c r="C86" s="14" t="s">
        <v>138</v>
      </c>
      <c r="D86" s="11" t="s">
        <v>20</v>
      </c>
      <c r="E86" s="15">
        <v>176.55</v>
      </c>
      <c r="F86" s="26">
        <v>3.6968214821155249E-4</v>
      </c>
      <c r="G86" s="28">
        <f t="shared" si="4"/>
        <v>0</v>
      </c>
      <c r="H86" s="27">
        <f t="shared" si="2"/>
        <v>0</v>
      </c>
      <c r="I86" s="31"/>
    </row>
    <row r="87" spans="1:9" s="29" customFormat="1" ht="26.1" customHeight="1">
      <c r="A87" s="33">
        <v>81</v>
      </c>
      <c r="B87" s="13" t="s">
        <v>51</v>
      </c>
      <c r="C87" s="14" t="s">
        <v>139</v>
      </c>
      <c r="D87" s="11" t="s">
        <v>20</v>
      </c>
      <c r="E87" s="15">
        <v>11.55</v>
      </c>
      <c r="F87" s="26">
        <v>3.6968214821155249E-4</v>
      </c>
      <c r="G87" s="28">
        <f t="shared" si="4"/>
        <v>0</v>
      </c>
      <c r="H87" s="27">
        <f t="shared" si="2"/>
        <v>0</v>
      </c>
      <c r="I87" s="31"/>
    </row>
    <row r="88" spans="1:9" s="29" customFormat="1" ht="26.1" customHeight="1">
      <c r="A88" s="34">
        <v>82</v>
      </c>
      <c r="B88" s="13" t="s">
        <v>50</v>
      </c>
      <c r="C88" s="14" t="s">
        <v>140</v>
      </c>
      <c r="D88" s="11" t="s">
        <v>20</v>
      </c>
      <c r="E88" s="15">
        <v>45.65</v>
      </c>
      <c r="F88" s="26">
        <v>3.6968214821155249E-4</v>
      </c>
      <c r="G88" s="28">
        <f t="shared" si="4"/>
        <v>0</v>
      </c>
      <c r="H88" s="27">
        <f t="shared" si="2"/>
        <v>0</v>
      </c>
      <c r="I88" s="31"/>
    </row>
    <row r="89" spans="1:9" s="29" customFormat="1" ht="26.1" customHeight="1">
      <c r="A89" s="33">
        <v>83</v>
      </c>
      <c r="B89" s="13" t="s">
        <v>67</v>
      </c>
      <c r="C89" s="14" t="s">
        <v>68</v>
      </c>
      <c r="D89" s="11" t="s">
        <v>16</v>
      </c>
      <c r="E89" s="15">
        <v>105.05</v>
      </c>
      <c r="F89" s="26">
        <v>1.0034229737170711E-3</v>
      </c>
      <c r="G89" s="28">
        <f t="shared" si="4"/>
        <v>0</v>
      </c>
      <c r="H89" s="27">
        <f t="shared" si="2"/>
        <v>0</v>
      </c>
      <c r="I89" s="31"/>
    </row>
    <row r="90" spans="1:9" s="29" customFormat="1" ht="26.1" customHeight="1">
      <c r="A90" s="34">
        <v>84</v>
      </c>
      <c r="B90" s="13" t="s">
        <v>230</v>
      </c>
      <c r="C90" s="14" t="s">
        <v>147</v>
      </c>
      <c r="D90" s="11" t="s">
        <v>16</v>
      </c>
      <c r="E90" s="15">
        <v>72.05</v>
      </c>
      <c r="F90" s="26">
        <v>1.4808132666143201E-2</v>
      </c>
      <c r="G90" s="28">
        <f t="shared" si="4"/>
        <v>0</v>
      </c>
      <c r="H90" s="27">
        <f t="shared" si="2"/>
        <v>0</v>
      </c>
      <c r="I90" s="31"/>
    </row>
    <row r="91" spans="1:9" s="29" customFormat="1" ht="26.1" customHeight="1">
      <c r="A91" s="33">
        <v>85</v>
      </c>
      <c r="B91" s="13" t="s">
        <v>231</v>
      </c>
      <c r="C91" s="14" t="s">
        <v>146</v>
      </c>
      <c r="D91" s="11" t="s">
        <v>16</v>
      </c>
      <c r="E91" s="15">
        <v>94.050000000000011</v>
      </c>
      <c r="F91" s="26">
        <v>1.1841136667303208E-2</v>
      </c>
      <c r="G91" s="28">
        <f t="shared" si="4"/>
        <v>0</v>
      </c>
      <c r="H91" s="27">
        <f t="shared" si="2"/>
        <v>0</v>
      </c>
      <c r="I91" s="31"/>
    </row>
    <row r="92" spans="1:9" s="29" customFormat="1" ht="26.1" customHeight="1">
      <c r="A92" s="34">
        <v>86</v>
      </c>
      <c r="B92" s="13" t="s">
        <v>104</v>
      </c>
      <c r="C92" s="14" t="s">
        <v>116</v>
      </c>
      <c r="D92" s="11" t="s">
        <v>16</v>
      </c>
      <c r="E92" s="15">
        <v>1.6500000000000001</v>
      </c>
      <c r="F92" s="26">
        <v>1.5680332375070292E-2</v>
      </c>
      <c r="G92" s="28">
        <f t="shared" si="4"/>
        <v>0</v>
      </c>
      <c r="H92" s="27">
        <f t="shared" si="2"/>
        <v>0</v>
      </c>
      <c r="I92" s="31"/>
    </row>
    <row r="93" spans="1:9" s="29" customFormat="1" ht="26.1" customHeight="1">
      <c r="A93" s="33">
        <v>87</v>
      </c>
      <c r="B93" s="13" t="s">
        <v>232</v>
      </c>
      <c r="C93" s="14" t="s">
        <v>233</v>
      </c>
      <c r="D93" s="11" t="s">
        <v>16</v>
      </c>
      <c r="E93" s="15">
        <v>240.35000000000002</v>
      </c>
      <c r="F93" s="26">
        <v>2.6828361613066951E-4</v>
      </c>
      <c r="G93" s="28">
        <f t="shared" si="4"/>
        <v>0</v>
      </c>
      <c r="H93" s="27">
        <f t="shared" si="2"/>
        <v>0</v>
      </c>
      <c r="I93" s="31"/>
    </row>
    <row r="94" spans="1:9" s="29" customFormat="1" ht="26.1" customHeight="1">
      <c r="A94" s="34">
        <v>88</v>
      </c>
      <c r="B94" s="13" t="s">
        <v>234</v>
      </c>
      <c r="C94" s="14" t="s">
        <v>235</v>
      </c>
      <c r="D94" s="11" t="s">
        <v>16</v>
      </c>
      <c r="E94" s="15">
        <v>267.84999999999997</v>
      </c>
      <c r="F94" s="26">
        <v>3.441014638486995E-4</v>
      </c>
      <c r="G94" s="28">
        <f t="shared" si="4"/>
        <v>0</v>
      </c>
      <c r="H94" s="27">
        <f t="shared" si="2"/>
        <v>0</v>
      </c>
      <c r="I94" s="31"/>
    </row>
    <row r="95" spans="1:9" s="29" customFormat="1" ht="26.1" customHeight="1">
      <c r="A95" s="33">
        <v>89</v>
      </c>
      <c r="B95" s="13" t="s">
        <v>148</v>
      </c>
      <c r="C95" s="14" t="s">
        <v>236</v>
      </c>
      <c r="D95" s="11" t="s">
        <v>16</v>
      </c>
      <c r="E95" s="15">
        <v>99</v>
      </c>
      <c r="F95" s="26">
        <v>1.6425770021071158E-3</v>
      </c>
      <c r="G95" s="28">
        <f t="shared" si="4"/>
        <v>0</v>
      </c>
      <c r="H95" s="27">
        <f t="shared" si="2"/>
        <v>0</v>
      </c>
      <c r="I95" s="31"/>
    </row>
    <row r="96" spans="1:9" s="29" customFormat="1" ht="26.1" customHeight="1">
      <c r="A96" s="34">
        <v>90</v>
      </c>
      <c r="B96" s="13" t="s">
        <v>151</v>
      </c>
      <c r="C96" s="14" t="s">
        <v>152</v>
      </c>
      <c r="D96" s="11" t="s">
        <v>16</v>
      </c>
      <c r="E96" s="15">
        <v>30195.550000000003</v>
      </c>
      <c r="F96" s="26">
        <v>2.4452981598626885E-4</v>
      </c>
      <c r="G96" s="28">
        <f t="shared" si="4"/>
        <v>0</v>
      </c>
      <c r="H96" s="27">
        <f t="shared" si="2"/>
        <v>0</v>
      </c>
      <c r="I96" s="31"/>
    </row>
    <row r="97" spans="1:9" s="29" customFormat="1" ht="26.1" customHeight="1">
      <c r="A97" s="33">
        <v>91</v>
      </c>
      <c r="B97" s="13" t="s">
        <v>153</v>
      </c>
      <c r="C97" s="14" t="s">
        <v>154</v>
      </c>
      <c r="D97" s="11" t="s">
        <v>16</v>
      </c>
      <c r="E97" s="15">
        <v>10023.200000000003</v>
      </c>
      <c r="F97" s="26">
        <v>2.4206636174219716E-4</v>
      </c>
      <c r="G97" s="28">
        <f t="shared" si="4"/>
        <v>0</v>
      </c>
      <c r="H97" s="27">
        <f t="shared" si="2"/>
        <v>0</v>
      </c>
      <c r="I97" s="31"/>
    </row>
    <row r="98" spans="1:9" s="29" customFormat="1" ht="26.1" customHeight="1">
      <c r="A98" s="34">
        <v>92</v>
      </c>
      <c r="B98" s="13" t="s">
        <v>37</v>
      </c>
      <c r="C98" s="14" t="s">
        <v>142</v>
      </c>
      <c r="D98" s="11" t="s">
        <v>17</v>
      </c>
      <c r="E98" s="15">
        <v>326.15000000000003</v>
      </c>
      <c r="F98" s="26">
        <v>1.1284260553856233E-3</v>
      </c>
      <c r="G98" s="28">
        <f t="shared" si="4"/>
        <v>0</v>
      </c>
      <c r="H98" s="27">
        <f t="shared" si="2"/>
        <v>0</v>
      </c>
      <c r="I98" s="31"/>
    </row>
    <row r="99" spans="1:9" s="29" customFormat="1" ht="26.1" customHeight="1">
      <c r="A99" s="33">
        <v>93</v>
      </c>
      <c r="B99" s="13" t="s">
        <v>44</v>
      </c>
      <c r="C99" s="14" t="s">
        <v>45</v>
      </c>
      <c r="D99" s="11" t="s">
        <v>130</v>
      </c>
      <c r="E99" s="15">
        <v>252.45000000000005</v>
      </c>
      <c r="F99" s="26">
        <v>1.7567823800367561E-3</v>
      </c>
      <c r="G99" s="28">
        <f t="shared" si="4"/>
        <v>0</v>
      </c>
      <c r="H99" s="27">
        <f t="shared" si="2"/>
        <v>0</v>
      </c>
      <c r="I99" s="31"/>
    </row>
    <row r="100" spans="1:9" s="29" customFormat="1" ht="26.1" customHeight="1">
      <c r="A100" s="34">
        <v>94</v>
      </c>
      <c r="B100" s="13" t="s">
        <v>27</v>
      </c>
      <c r="C100" s="14" t="s">
        <v>82</v>
      </c>
      <c r="D100" s="11" t="s">
        <v>131</v>
      </c>
      <c r="E100" s="15">
        <v>59.4</v>
      </c>
      <c r="F100" s="26">
        <v>8.526454689822164E-3</v>
      </c>
      <c r="G100" s="28">
        <f t="shared" si="4"/>
        <v>0</v>
      </c>
      <c r="H100" s="27">
        <f t="shared" si="2"/>
        <v>0</v>
      </c>
      <c r="I100" s="31"/>
    </row>
    <row r="101" spans="1:9" s="29" customFormat="1" ht="26.1" customHeight="1">
      <c r="A101" s="33">
        <v>95</v>
      </c>
      <c r="B101" s="13" t="s">
        <v>237</v>
      </c>
      <c r="C101" s="14" t="s">
        <v>238</v>
      </c>
      <c r="D101" s="11" t="s">
        <v>16</v>
      </c>
      <c r="E101" s="15">
        <v>577.5</v>
      </c>
      <c r="F101" s="26">
        <v>2.1124694183517284E-4</v>
      </c>
      <c r="G101" s="28">
        <f t="shared" si="4"/>
        <v>0</v>
      </c>
      <c r="H101" s="27">
        <f t="shared" si="2"/>
        <v>0</v>
      </c>
      <c r="I101" s="31"/>
    </row>
    <row r="102" spans="1:9" s="29" customFormat="1" ht="26.1" customHeight="1">
      <c r="A102" s="34">
        <v>96</v>
      </c>
      <c r="B102" s="13" t="s">
        <v>83</v>
      </c>
      <c r="C102" s="14" t="s">
        <v>28</v>
      </c>
      <c r="D102" s="11" t="s">
        <v>16</v>
      </c>
      <c r="E102" s="15">
        <v>10.450000000000001</v>
      </c>
      <c r="F102" s="26">
        <v>4.7675794185425575E-3</v>
      </c>
      <c r="G102" s="28">
        <f t="shared" si="4"/>
        <v>0</v>
      </c>
      <c r="H102" s="27">
        <f t="shared" si="2"/>
        <v>0</v>
      </c>
      <c r="I102" s="31"/>
    </row>
    <row r="103" spans="1:9" s="29" customFormat="1" ht="26.1" customHeight="1">
      <c r="A103" s="33">
        <v>97</v>
      </c>
      <c r="B103" s="13" t="s">
        <v>65</v>
      </c>
      <c r="C103" s="14" t="s">
        <v>66</v>
      </c>
      <c r="D103" s="11" t="s">
        <v>16</v>
      </c>
      <c r="E103" s="15">
        <v>61.050000000000004</v>
      </c>
      <c r="F103" s="26">
        <v>5.8621026359260465E-4</v>
      </c>
      <c r="G103" s="28">
        <f t="shared" si="4"/>
        <v>0</v>
      </c>
      <c r="H103" s="27">
        <f t="shared" si="2"/>
        <v>0</v>
      </c>
      <c r="I103" s="31"/>
    </row>
    <row r="104" spans="1:9" s="29" customFormat="1" ht="26.1" customHeight="1">
      <c r="A104" s="34">
        <v>98</v>
      </c>
      <c r="B104" s="13" t="s">
        <v>25</v>
      </c>
      <c r="C104" s="14" t="s">
        <v>64</v>
      </c>
      <c r="D104" s="11" t="s">
        <v>16</v>
      </c>
      <c r="E104" s="15">
        <v>4049.65</v>
      </c>
      <c r="F104" s="26">
        <v>1.1856234610499076E-4</v>
      </c>
      <c r="G104" s="28">
        <f t="shared" si="4"/>
        <v>0</v>
      </c>
      <c r="H104" s="27">
        <f t="shared" si="2"/>
        <v>0</v>
      </c>
      <c r="I104" s="31"/>
    </row>
    <row r="105" spans="1:9" s="29" customFormat="1" ht="26.1" customHeight="1">
      <c r="A105" s="33">
        <v>99</v>
      </c>
      <c r="B105" s="13" t="s">
        <v>62</v>
      </c>
      <c r="C105" s="14" t="s">
        <v>63</v>
      </c>
      <c r="D105" s="11" t="s">
        <v>14</v>
      </c>
      <c r="E105" s="15">
        <v>550</v>
      </c>
      <c r="F105" s="26">
        <v>2.2180928892693148E-4</v>
      </c>
      <c r="G105" s="28">
        <f t="shared" si="4"/>
        <v>0</v>
      </c>
      <c r="H105" s="27">
        <f t="shared" si="2"/>
        <v>0</v>
      </c>
      <c r="I105" s="31"/>
    </row>
    <row r="106" spans="1:9" s="29" customFormat="1" ht="26.1" customHeight="1">
      <c r="A106" s="34">
        <v>100</v>
      </c>
      <c r="B106" s="13" t="s">
        <v>26</v>
      </c>
      <c r="C106" s="14" t="s">
        <v>239</v>
      </c>
      <c r="D106" s="11" t="s">
        <v>16</v>
      </c>
      <c r="E106" s="15">
        <v>108.35</v>
      </c>
      <c r="F106" s="26">
        <v>8.5191930761965796E-4</v>
      </c>
      <c r="G106" s="28">
        <f t="shared" si="4"/>
        <v>0</v>
      </c>
      <c r="H106" s="27">
        <f t="shared" si="2"/>
        <v>0</v>
      </c>
      <c r="I106" s="31"/>
    </row>
    <row r="107" spans="1:9" s="29" customFormat="1" ht="26.1" customHeight="1">
      <c r="A107" s="33">
        <v>101</v>
      </c>
      <c r="B107" s="13" t="s">
        <v>33</v>
      </c>
      <c r="C107" s="14" t="s">
        <v>240</v>
      </c>
      <c r="D107" s="11" t="s">
        <v>16</v>
      </c>
      <c r="E107" s="15">
        <v>867.9000000000002</v>
      </c>
      <c r="F107" s="26">
        <v>4.8819168258108444E-4</v>
      </c>
      <c r="G107" s="28">
        <f t="shared" si="4"/>
        <v>0</v>
      </c>
      <c r="H107" s="27">
        <f t="shared" si="2"/>
        <v>0</v>
      </c>
      <c r="I107" s="31"/>
    </row>
    <row r="108" spans="1:9" s="29" customFormat="1" ht="26.1" customHeight="1">
      <c r="A108" s="34">
        <v>102</v>
      </c>
      <c r="B108" s="13" t="s">
        <v>34</v>
      </c>
      <c r="C108" s="14" t="s">
        <v>241</v>
      </c>
      <c r="D108" s="11" t="s">
        <v>16</v>
      </c>
      <c r="E108" s="15">
        <v>127.05000000000001</v>
      </c>
      <c r="F108" s="26">
        <v>3.6898899418365581E-4</v>
      </c>
      <c r="G108" s="28">
        <f t="shared" si="4"/>
        <v>0</v>
      </c>
      <c r="H108" s="27">
        <f t="shared" si="2"/>
        <v>0</v>
      </c>
      <c r="I108" s="31"/>
    </row>
    <row r="109" spans="1:9" s="29" customFormat="1" ht="26.1" customHeight="1">
      <c r="A109" s="33">
        <v>103</v>
      </c>
      <c r="B109" s="13" t="s">
        <v>242</v>
      </c>
      <c r="C109" s="14" t="s">
        <v>243</v>
      </c>
      <c r="D109" s="11" t="s">
        <v>16</v>
      </c>
      <c r="E109" s="15">
        <v>113.85</v>
      </c>
      <c r="F109" s="26">
        <v>3.1687041275275929E-4</v>
      </c>
      <c r="G109" s="28">
        <f t="shared" si="4"/>
        <v>0</v>
      </c>
      <c r="H109" s="27">
        <f t="shared" si="2"/>
        <v>0</v>
      </c>
      <c r="I109" s="31"/>
    </row>
    <row r="110" spans="1:9" s="29" customFormat="1" ht="26.1" customHeight="1">
      <c r="A110" s="34">
        <v>104</v>
      </c>
      <c r="B110" s="13" t="s">
        <v>244</v>
      </c>
      <c r="C110" s="14" t="s">
        <v>245</v>
      </c>
      <c r="D110" s="11" t="s">
        <v>16</v>
      </c>
      <c r="E110" s="15">
        <v>145.20000000000002</v>
      </c>
      <c r="F110" s="26">
        <v>3.6968214821155249E-4</v>
      </c>
      <c r="G110" s="28">
        <f t="shared" si="4"/>
        <v>0</v>
      </c>
      <c r="H110" s="27">
        <f t="shared" si="2"/>
        <v>0</v>
      </c>
      <c r="I110" s="31"/>
    </row>
    <row r="111" spans="1:9" s="29" customFormat="1" ht="26.1" customHeight="1">
      <c r="A111" s="33">
        <v>105</v>
      </c>
      <c r="B111" s="13" t="s">
        <v>69</v>
      </c>
      <c r="C111" s="14" t="s">
        <v>70</v>
      </c>
      <c r="D111" s="11" t="s">
        <v>16</v>
      </c>
      <c r="E111" s="15">
        <v>2.2000000000000002</v>
      </c>
      <c r="F111" s="26">
        <v>1.0139853208088296E-3</v>
      </c>
      <c r="G111" s="28">
        <f t="shared" si="4"/>
        <v>0</v>
      </c>
      <c r="H111" s="27">
        <f t="shared" si="2"/>
        <v>0</v>
      </c>
      <c r="I111" s="31"/>
    </row>
    <row r="112" spans="1:9" s="29" customFormat="1" ht="26.1" customHeight="1">
      <c r="A112" s="34">
        <v>106</v>
      </c>
      <c r="B112" s="13" t="s">
        <v>76</v>
      </c>
      <c r="C112" s="14" t="s">
        <v>70</v>
      </c>
      <c r="D112" s="11" t="s">
        <v>16</v>
      </c>
      <c r="E112" s="15">
        <v>43.45</v>
      </c>
      <c r="F112" s="26">
        <v>9.0501710664551971E-4</v>
      </c>
      <c r="G112" s="28">
        <f t="shared" si="4"/>
        <v>0</v>
      </c>
      <c r="H112" s="27">
        <f t="shared" si="2"/>
        <v>0</v>
      </c>
      <c r="I112" s="31"/>
    </row>
    <row r="113" spans="1:9" s="29" customFormat="1" ht="26.1" customHeight="1">
      <c r="A113" s="33">
        <v>107</v>
      </c>
      <c r="B113" s="13" t="s">
        <v>71</v>
      </c>
      <c r="C113" s="14" t="s">
        <v>72</v>
      </c>
      <c r="D113" s="11" t="s">
        <v>16</v>
      </c>
      <c r="E113" s="15">
        <v>6.0500000000000007</v>
      </c>
      <c r="F113" s="26">
        <v>1.2146699155522439E-3</v>
      </c>
      <c r="G113" s="28">
        <f t="shared" si="4"/>
        <v>0</v>
      </c>
      <c r="H113" s="27">
        <f t="shared" si="2"/>
        <v>0</v>
      </c>
      <c r="I113" s="31"/>
    </row>
    <row r="114" spans="1:9" s="29" customFormat="1" ht="26.1" customHeight="1">
      <c r="A114" s="34">
        <v>108</v>
      </c>
      <c r="B114" s="13" t="s">
        <v>77</v>
      </c>
      <c r="C114" s="14" t="s">
        <v>72</v>
      </c>
      <c r="D114" s="11" t="s">
        <v>16</v>
      </c>
      <c r="E114" s="15">
        <v>30.25</v>
      </c>
      <c r="F114" s="26">
        <v>1.143770160698814E-3</v>
      </c>
      <c r="G114" s="28">
        <f t="shared" si="4"/>
        <v>0</v>
      </c>
      <c r="H114" s="27">
        <f t="shared" si="2"/>
        <v>0</v>
      </c>
      <c r="I114" s="31"/>
    </row>
    <row r="115" spans="1:9" s="29" customFormat="1" ht="26.1" customHeight="1">
      <c r="A115" s="33">
        <v>109</v>
      </c>
      <c r="B115" s="13" t="s">
        <v>73</v>
      </c>
      <c r="C115" s="14" t="s">
        <v>74</v>
      </c>
      <c r="D115" s="11" t="s">
        <v>16</v>
      </c>
      <c r="E115" s="15">
        <v>17.600000000000001</v>
      </c>
      <c r="F115" s="26">
        <v>1.5847745576474668E-3</v>
      </c>
      <c r="G115" s="28">
        <f t="shared" si="4"/>
        <v>0</v>
      </c>
      <c r="H115" s="27">
        <f t="shared" si="2"/>
        <v>0</v>
      </c>
      <c r="I115" s="31"/>
    </row>
    <row r="116" spans="1:9" s="29" customFormat="1" ht="26.1" customHeight="1">
      <c r="A116" s="34">
        <v>110</v>
      </c>
      <c r="B116" s="13" t="s">
        <v>78</v>
      </c>
      <c r="C116" s="14" t="s">
        <v>74</v>
      </c>
      <c r="D116" s="11" t="s">
        <v>16</v>
      </c>
      <c r="E116" s="15">
        <v>23.1</v>
      </c>
      <c r="F116" s="26">
        <v>1.4804889840281698E-3</v>
      </c>
      <c r="G116" s="28">
        <f t="shared" si="4"/>
        <v>0</v>
      </c>
      <c r="H116" s="27">
        <f t="shared" si="2"/>
        <v>0</v>
      </c>
      <c r="I116" s="31"/>
    </row>
    <row r="117" spans="1:9" s="29" customFormat="1" ht="26.1" customHeight="1">
      <c r="A117" s="33">
        <v>111</v>
      </c>
      <c r="B117" s="13" t="s">
        <v>79</v>
      </c>
      <c r="C117" s="14" t="s">
        <v>75</v>
      </c>
      <c r="D117" s="11" t="s">
        <v>16</v>
      </c>
      <c r="E117" s="15">
        <v>15.4</v>
      </c>
      <c r="F117" s="26">
        <v>2.2562682294723856E-3</v>
      </c>
      <c r="G117" s="28">
        <f t="shared" si="4"/>
        <v>0</v>
      </c>
      <c r="H117" s="27">
        <f t="shared" si="2"/>
        <v>0</v>
      </c>
      <c r="I117" s="31"/>
    </row>
    <row r="118" spans="1:9" s="29" customFormat="1" ht="26.1" customHeight="1">
      <c r="A118" s="34">
        <v>112</v>
      </c>
      <c r="B118" s="13" t="s">
        <v>55</v>
      </c>
      <c r="C118" s="14" t="s">
        <v>56</v>
      </c>
      <c r="D118" s="11" t="s">
        <v>16</v>
      </c>
      <c r="E118" s="15">
        <v>95.700000000000031</v>
      </c>
      <c r="F118" s="26">
        <v>1.0456723620841056E-3</v>
      </c>
      <c r="G118" s="28">
        <f t="shared" si="4"/>
        <v>0</v>
      </c>
      <c r="H118" s="27">
        <f t="shared" si="2"/>
        <v>0</v>
      </c>
      <c r="I118" s="31"/>
    </row>
    <row r="119" spans="1:9" s="29" customFormat="1" ht="26.1" customHeight="1">
      <c r="A119" s="39">
        <v>113</v>
      </c>
      <c r="B119" s="40" t="s">
        <v>114</v>
      </c>
      <c r="C119" s="41" t="s">
        <v>246</v>
      </c>
      <c r="D119" s="42" t="s">
        <v>16</v>
      </c>
      <c r="E119" s="43">
        <v>2913.3500000000004</v>
      </c>
      <c r="F119" s="44">
        <v>6.9711490805607042E-4</v>
      </c>
      <c r="G119" s="46">
        <f t="shared" si="4"/>
        <v>0</v>
      </c>
      <c r="H119" s="27">
        <f t="shared" si="2"/>
        <v>0</v>
      </c>
      <c r="I119" s="31"/>
    </row>
    <row r="120" spans="1:9" ht="26.1" customHeight="1">
      <c r="A120" s="37">
        <v>114</v>
      </c>
      <c r="B120" s="25" t="s">
        <v>113</v>
      </c>
      <c r="C120" s="25" t="s">
        <v>247</v>
      </c>
      <c r="D120" s="38" t="s">
        <v>17</v>
      </c>
      <c r="E120" s="45">
        <v>79.2</v>
      </c>
      <c r="F120" s="44">
        <v>2.5965769933906663E-4</v>
      </c>
      <c r="G120" s="46">
        <f t="shared" si="4"/>
        <v>0</v>
      </c>
      <c r="H120" s="27">
        <f>E120*G120</f>
        <v>0</v>
      </c>
    </row>
    <row r="121" spans="1:9" ht="26.1" customHeight="1">
      <c r="A121" s="37">
        <v>115</v>
      </c>
      <c r="B121" s="25" t="s">
        <v>248</v>
      </c>
      <c r="C121" s="25" t="s">
        <v>249</v>
      </c>
      <c r="D121" s="38" t="s">
        <v>16</v>
      </c>
      <c r="E121" s="45">
        <v>11</v>
      </c>
      <c r="F121" s="44">
        <v>2.0068459474341421E-3</v>
      </c>
      <c r="G121" s="46">
        <f t="shared" si="4"/>
        <v>0</v>
      </c>
      <c r="H121" s="27">
        <f t="shared" ref="H121:H122" si="5">E121*G121</f>
        <v>0</v>
      </c>
    </row>
    <row r="122" spans="1:9" ht="26.1" customHeight="1">
      <c r="A122" s="37">
        <v>116</v>
      </c>
      <c r="B122" s="25" t="s">
        <v>250</v>
      </c>
      <c r="C122" s="25" t="s">
        <v>251</v>
      </c>
      <c r="D122" s="38" t="s">
        <v>16</v>
      </c>
      <c r="E122" s="45">
        <v>11</v>
      </c>
      <c r="F122" s="26">
        <v>2.0068459474341421E-3</v>
      </c>
      <c r="G122" s="46">
        <f t="shared" si="4"/>
        <v>0</v>
      </c>
      <c r="H122" s="27">
        <f t="shared" si="5"/>
        <v>0</v>
      </c>
    </row>
    <row r="123" spans="1:9">
      <c r="H123" s="6"/>
    </row>
    <row r="124" spans="1:9">
      <c r="H124" s="6"/>
    </row>
    <row r="125" spans="1:9">
      <c r="H125" s="6"/>
    </row>
    <row r="126" spans="1:9">
      <c r="H126" s="6"/>
    </row>
    <row r="127" spans="1:9">
      <c r="H127" s="6"/>
    </row>
    <row r="128" spans="1:9">
      <c r="H128" s="6"/>
    </row>
    <row r="129" spans="8:8">
      <c r="H129" s="6"/>
    </row>
    <row r="130" spans="8:8">
      <c r="H130" s="6"/>
    </row>
    <row r="131" spans="8:8">
      <c r="H131" s="6"/>
    </row>
    <row r="132" spans="8:8">
      <c r="H132" s="6"/>
    </row>
    <row r="133" spans="8:8">
      <c r="H133" s="6"/>
    </row>
  </sheetData>
  <autoFilter ref="A4:G77"/>
  <mergeCells count="10">
    <mergeCell ref="A1:H1"/>
    <mergeCell ref="A2:H2"/>
    <mergeCell ref="A6:C6"/>
    <mergeCell ref="G4:H4"/>
    <mergeCell ref="A4:A5"/>
    <mergeCell ref="B4:B5"/>
    <mergeCell ref="C4:C5"/>
    <mergeCell ref="D4:D5"/>
    <mergeCell ref="E4:E5"/>
    <mergeCell ref="F4:F5"/>
  </mergeCells>
  <phoneticPr fontId="1" type="noConversion"/>
  <pageMargins left="0.15748031496062992" right="0.15748031496062992" top="0.59055118110236227" bottom="0.19685039370078741" header="0.15748031496062992" footer="0.15748031496062992"/>
  <pageSetup paperSize="9" scale="62" fitToHeight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1.일반소모품</vt:lpstr>
      <vt:lpstr>'1.일반소모품'!Print_Area</vt:lpstr>
      <vt:lpstr>'1.일반소모품'!Print_Titles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2026-06-06T03:35:40Z</cp:lastPrinted>
  <dcterms:created xsi:type="dcterms:W3CDTF">2019-07-29T05:37:05Z</dcterms:created>
  <dcterms:modified xsi:type="dcterms:W3CDTF">2026-06-08T09:59:44Z</dcterms:modified>
</cp:coreProperties>
</file>