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-0. 입찰(조달청) 및 수의계약\2. 나라장터 입찰\2026년 입찰 및 수의계약\2026년 입찰\[입찰] 2027년도 정기 물품(소모품, 인쇄물) 연간(단가) 공급업체 선정\3. 입찰공고\4. 커튼류\"/>
    </mc:Choice>
  </mc:AlternateContent>
  <bookViews>
    <workbookView xWindow="0" yWindow="0" windowWidth="28800" windowHeight="12885" tabRatio="459"/>
  </bookViews>
  <sheets>
    <sheet name="4.커튼류" sheetId="43" r:id="rId1"/>
  </sheets>
  <externalReferences>
    <externalReference r:id="rId2"/>
    <externalReference r:id="rId3"/>
    <externalReference r:id="rId4"/>
  </externalReferences>
  <definedNames>
    <definedName name="_xlnm._FilterDatabase" localSheetId="0" hidden="1">'4.커튼류'!$A$4:$G$29</definedName>
    <definedName name="\2" localSheetId="0">#REF!</definedName>
    <definedName name="\2">#REF!</definedName>
    <definedName name="\a" localSheetId="0">#REF!</definedName>
    <definedName name="\a">#REF!</definedName>
    <definedName name="\q">#N/A</definedName>
    <definedName name="abc" localSheetId="0">#REF!</definedName>
    <definedName name="abc">#REF!</definedName>
    <definedName name="CATV" localSheetId="0">[1]내역!#REF!</definedName>
    <definedName name="CATV">[1]내역!#REF!</definedName>
    <definedName name="CCTV" localSheetId="0">[1]내역!#REF!</definedName>
    <definedName name="CCTV">[1]내역!#REF!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'4.커튼류'!$A$1:$H$29</definedName>
    <definedName name="_xlnm.Print_Titles" localSheetId="0">'4.커튼류'!$4:$5</definedName>
    <definedName name="관급" localSheetId="0">#REF!,#REF!,#REF!</definedName>
    <definedName name="관급">#REF!,#REF!,#REF!</definedName>
    <definedName name="단가비교표" localSheetId="0">#REF!,#REF!</definedName>
    <definedName name="단가비교표">#REF!,#REF!</definedName>
    <definedName name="리리리" localSheetId="0">#REF!,#REF!,#REF!</definedName>
    <definedName name="리리리">#REF!,#REF!,#REF!</definedName>
    <definedName name="ㅁ" localSheetId="0">#REF!</definedName>
    <definedName name="ㅁ">#REF!</definedName>
    <definedName name="소방공사" localSheetId="0">[1]내역!#REF!</definedName>
    <definedName name="소방공사">[1]내역!#REF!</definedName>
    <definedName name="일위" localSheetId="0">#REF!,#REF!</definedName>
    <definedName name="일위">#REF!,#REF!</definedName>
    <definedName name="임용태">#N/A</definedName>
    <definedName name="전기1골구" localSheetId="0">[1]내역!#REF!</definedName>
    <definedName name="전기1골구">[1]내역!#REF!</definedName>
    <definedName name="전기2공구" localSheetId="0">[1]내역!#REF!</definedName>
    <definedName name="전기2공구">[1]내역!#REF!</definedName>
    <definedName name="전기3공구" localSheetId="0">[1]내역!#REF!</definedName>
    <definedName name="전기3공구">[1]내역!#REF!</definedName>
    <definedName name="토목1" localSheetId="0">#REF!</definedName>
    <definedName name="토목1">#REF!</definedName>
    <definedName name="통신1공구" localSheetId="0">[1]내역!#REF!</definedName>
    <definedName name="통신1공구">[1]내역!#REF!</definedName>
    <definedName name="통신2공구" localSheetId="0">[1]내역!#REF!</definedName>
    <definedName name="통신2공구">[1]내역!#REF!</definedName>
    <definedName name="ㅣ814" localSheetId="0">#REF!</definedName>
    <definedName name="ㅣ814">#REF!</definedName>
    <definedName name="ㅣ833" localSheetId="0">#REF!</definedName>
    <definedName name="ㅣ833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43" l="1"/>
  <c r="H26" i="43" s="1"/>
  <c r="G18" i="43"/>
  <c r="H18" i="43" s="1"/>
  <c r="G10" i="43"/>
  <c r="H10" i="43" s="1"/>
  <c r="G28" i="43"/>
  <c r="H28" i="43" s="1"/>
  <c r="G24" i="43"/>
  <c r="H24" i="43" s="1"/>
  <c r="G22" i="43"/>
  <c r="H22" i="43" s="1"/>
  <c r="G20" i="43"/>
  <c r="H20" i="43" s="1"/>
  <c r="G16" i="43"/>
  <c r="H16" i="43" s="1"/>
  <c r="G14" i="43"/>
  <c r="H14" i="43" s="1"/>
  <c r="G12" i="43"/>
  <c r="H12" i="43" s="1"/>
  <c r="G8" i="43"/>
  <c r="H8" i="43" s="1"/>
  <c r="G29" i="43"/>
  <c r="H29" i="43" s="1"/>
  <c r="G27" i="43"/>
  <c r="H27" i="43" s="1"/>
  <c r="G25" i="43"/>
  <c r="H25" i="43" s="1"/>
  <c r="G23" i="43"/>
  <c r="H23" i="43" s="1"/>
  <c r="G21" i="43"/>
  <c r="H21" i="43" s="1"/>
  <c r="G19" i="43"/>
  <c r="H19" i="43" s="1"/>
  <c r="G17" i="43"/>
  <c r="H17" i="43" s="1"/>
  <c r="G15" i="43"/>
  <c r="H15" i="43" s="1"/>
  <c r="G13" i="43"/>
  <c r="H13" i="43" s="1"/>
  <c r="G11" i="43"/>
  <c r="H11" i="43" s="1"/>
  <c r="G9" i="43"/>
  <c r="H9" i="43" s="1"/>
  <c r="G7" i="43"/>
  <c r="H7" i="43" s="1"/>
  <c r="F6" i="43"/>
  <c r="E6" i="43"/>
  <c r="H6" i="43" l="1"/>
</calcChain>
</file>

<file path=xl/sharedStrings.xml><?xml version="1.0" encoding="utf-8"?>
<sst xmlns="http://schemas.openxmlformats.org/spreadsheetml/2006/main" count="84" uniqueCount="60">
  <si>
    <t>번호</t>
  </si>
  <si>
    <t>품         명</t>
  </si>
  <si>
    <t>규격</t>
  </si>
  <si>
    <t>단위</t>
    <phoneticPr fontId="4" type="noConversion"/>
  </si>
  <si>
    <t>연간
예정수량</t>
    <phoneticPr fontId="4" type="noConversion"/>
  </si>
  <si>
    <t>단가비율표
(기준가격 적용)</t>
    <phoneticPr fontId="4" type="noConversion"/>
  </si>
  <si>
    <t>(단위 : 원, 부가세포함)</t>
    <phoneticPr fontId="4" type="noConversion"/>
  </si>
  <si>
    <t>단가</t>
    <phoneticPr fontId="8" type="noConversion"/>
  </si>
  <si>
    <t>계약금액</t>
    <phoneticPr fontId="8" type="noConversion"/>
  </si>
  <si>
    <t>연간금액(수량*단가)</t>
    <phoneticPr fontId="8" type="noConversion"/>
  </si>
  <si>
    <t>☜ "노란색"칸에 "단가총액"을 입력하시면 연간총금액을 확인할 수 있습니다.
    단가비율을 적용하지 않고 자체적으로 단가 적용 및 투찰시 입찰은 무효입니다.</t>
    <phoneticPr fontId="1" type="noConversion"/>
  </si>
  <si>
    <t>합  계</t>
    <phoneticPr fontId="1" type="noConversion"/>
  </si>
  <si>
    <t xml:space="preserve"> "노란색"칸에 "단가총액"을 입력하시면 연간총금액을 확인할 수 있습니다.</t>
    <phoneticPr fontId="1" type="noConversion"/>
  </si>
  <si>
    <t>개</t>
  </si>
  <si>
    <t>점</t>
    <phoneticPr fontId="1" type="noConversion"/>
  </si>
  <si>
    <t>외겹, 아이보리, 회색</t>
  </si>
  <si>
    <t>일반 레일</t>
  </si>
  <si>
    <t>레일 하나당 3개 필요</t>
  </si>
  <si>
    <t>명찰</t>
  </si>
  <si>
    <t>벽스위치</t>
  </si>
  <si>
    <t>상하식 전동모터</t>
  </si>
  <si>
    <t>커튼류 구매(단가) 단가비율표</t>
    <phoneticPr fontId="4" type="noConversion"/>
  </si>
  <si>
    <t>방염 큐비클 커튼(설치 불필요)(국산원단)</t>
  </si>
  <si>
    <t>방염 일반 커튼(국산원단)</t>
  </si>
  <si>
    <t>방염 암막 커튼(국산원단)</t>
  </si>
  <si>
    <t>방염 암막 콤비블라인드(국산원단)</t>
  </si>
  <si>
    <t>500*190cm(명찰 2개 포함)</t>
  </si>
  <si>
    <t>300*190cm(명찰 2개 포함)</t>
  </si>
  <si>
    <t>방염 큐비클 커튼(국산원단)</t>
  </si>
  <si>
    <t>100*100cm#방염(폴리에스테르100%)</t>
  </si>
  <si>
    <t>150*250cm#2배주름/일반가공/폴리에스테르100%</t>
  </si>
  <si>
    <t>100*100cm*0.4T#방염#암막(99%)#수동식</t>
  </si>
  <si>
    <t>방염 암막 실사 롤스크린(국산원단)</t>
  </si>
  <si>
    <t>100*100cm*0.4T#방염#암막(99%)#일반형</t>
  </si>
  <si>
    <t>방염 실사 롤스크린(국산원단)</t>
  </si>
  <si>
    <t>100*100cm*0.35T#폴리에스터100%#일반형</t>
  </si>
  <si>
    <t>방염 암막 롤스크린(국산원단)</t>
  </si>
  <si>
    <t>100*100cm*0.3T#방염#암막(99%)#일반형</t>
  </si>
  <si>
    <t>방염 썬스크린 3%(국산원단)</t>
  </si>
  <si>
    <t>100*100cm*0.57T#썬스크린(방염)#일반형#폴리에스터100%</t>
  </si>
  <si>
    <t>방염 썬스크린 1%(국산원단)</t>
  </si>
  <si>
    <t>홀딩도어(외겹)(국산원단)</t>
  </si>
  <si>
    <t>홀딩도어(양겹)(국산원단)</t>
  </si>
  <si>
    <t>양겹, 아이보리, 회색</t>
  </si>
  <si>
    <t>병원 레일(브라켓 포함)</t>
  </si>
  <si>
    <t>수동식, 알루미늄,1m당</t>
  </si>
  <si>
    <t>일반레일 1m당</t>
  </si>
  <si>
    <t>블라인드 브라켓</t>
  </si>
  <si>
    <t>7.5*4cm#자수 (커튼 1개당 2개 필요)</t>
  </si>
  <si>
    <t>1CH, 2CH</t>
  </si>
  <si>
    <t>블라인드 리모컨(1ch)</t>
  </si>
  <si>
    <t>1ch#국산(무선형)</t>
  </si>
  <si>
    <t>블라인드 리모컨(4ch)</t>
  </si>
  <si>
    <t>4ch#국산(무선형)</t>
  </si>
  <si>
    <t>수신기 내장형</t>
  </si>
  <si>
    <t>방염 암막 허니콤블라인드</t>
  </si>
  <si>
    <t>방염홀딩도어(외겹)</t>
  </si>
  <si>
    <t>100*100cm*0.71T#썬스크린(방염)#일반형#
폴리에스테르19.1%/폴리염화비닐수지80.9%</t>
  </si>
  <si>
    <t>100*100cm*0.4T#방염#암막(99%)#셔터식</t>
  </si>
  <si>
    <t>방염, 외겹, 아이보리, 회색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</si>
</sst>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.00000%"/>
    <numFmt numFmtId="178" formatCode="0.000%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4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10"/>
      <color rgb="FF000000"/>
      <name val="Malgun Gothic"/>
      <family val="2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5" fillId="0" borderId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0" fillId="0" borderId="0"/>
    <xf numFmtId="41" fontId="2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0" fillId="0" borderId="0"/>
    <xf numFmtId="41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5" fillId="0" borderId="0" xfId="4" applyAlignment="1">
      <alignment horizontal="center" vertical="center"/>
    </xf>
    <xf numFmtId="41" fontId="0" fillId="0" borderId="0" xfId="6" applyFont="1" applyAlignment="1">
      <alignment vertical="center"/>
    </xf>
    <xf numFmtId="0" fontId="10" fillId="0" borderId="0" xfId="4" applyFont="1" applyBorder="1" applyAlignment="1">
      <alignment vertical="center"/>
    </xf>
    <xf numFmtId="0" fontId="11" fillId="0" borderId="0" xfId="4" applyFont="1" applyAlignment="1">
      <alignment vertical="center"/>
    </xf>
    <xf numFmtId="9" fontId="0" fillId="0" borderId="0" xfId="7" applyFont="1" applyAlignment="1">
      <alignment vertical="center"/>
    </xf>
    <xf numFmtId="0" fontId="5" fillId="0" borderId="0" xfId="4" applyBorder="1" applyAlignment="1">
      <alignment vertical="center"/>
    </xf>
    <xf numFmtId="41" fontId="16" fillId="2" borderId="12" xfId="6" applyFont="1" applyFill="1" applyBorder="1" applyAlignment="1">
      <alignment vertical="center"/>
    </xf>
    <xf numFmtId="0" fontId="15" fillId="0" borderId="9" xfId="4" applyFont="1" applyFill="1" applyBorder="1" applyAlignment="1">
      <alignment vertical="center" shrinkToFit="1"/>
    </xf>
    <xf numFmtId="0" fontId="15" fillId="0" borderId="9" xfId="4" applyFont="1" applyFill="1" applyBorder="1" applyAlignment="1">
      <alignment vertical="center" wrapText="1" shrinkToFit="1"/>
    </xf>
    <xf numFmtId="0" fontId="15" fillId="0" borderId="9" xfId="4" applyFont="1" applyFill="1" applyBorder="1" applyAlignment="1">
      <alignment horizontal="center" vertical="center" wrapText="1" shrinkToFit="1"/>
    </xf>
    <xf numFmtId="0" fontId="15" fillId="0" borderId="2" xfId="4" applyFont="1" applyFill="1" applyBorder="1" applyAlignment="1">
      <alignment vertical="center" shrinkToFit="1"/>
    </xf>
    <xf numFmtId="0" fontId="15" fillId="0" borderId="2" xfId="4" applyFont="1" applyFill="1" applyBorder="1" applyAlignment="1">
      <alignment vertical="center" wrapText="1" shrinkToFit="1"/>
    </xf>
    <xf numFmtId="41" fontId="16" fillId="0" borderId="7" xfId="6" applyFont="1" applyFill="1" applyBorder="1" applyAlignment="1">
      <alignment vertical="center"/>
    </xf>
    <xf numFmtId="0" fontId="6" fillId="0" borderId="5" xfId="4" applyFont="1" applyBorder="1" applyAlignment="1">
      <alignment vertical="center" shrinkToFit="1"/>
    </xf>
    <xf numFmtId="0" fontId="6" fillId="0" borderId="5" xfId="4" applyFont="1" applyBorder="1" applyAlignment="1">
      <alignment vertical="center" wrapText="1" shrinkToFit="1"/>
    </xf>
    <xf numFmtId="0" fontId="5" fillId="0" borderId="0" xfId="4" applyAlignment="1">
      <alignment horizontal="right" vertical="center"/>
    </xf>
    <xf numFmtId="177" fontId="12" fillId="0" borderId="0" xfId="7" applyNumberFormat="1" applyFont="1" applyFill="1" applyBorder="1" applyAlignment="1">
      <alignment horizontal="left" vertical="center"/>
    </xf>
    <xf numFmtId="0" fontId="9" fillId="0" borderId="0" xfId="4" applyFont="1" applyBorder="1" applyAlignment="1">
      <alignment vertical="center" wrapText="1"/>
    </xf>
    <xf numFmtId="41" fontId="14" fillId="3" borderId="13" xfId="6" applyFont="1" applyFill="1" applyBorder="1" applyAlignment="1">
      <alignment vertical="center"/>
    </xf>
    <xf numFmtId="176" fontId="14" fillId="0" borderId="6" xfId="3" applyNumberFormat="1" applyFont="1" applyFill="1" applyBorder="1" applyAlignment="1">
      <alignment horizontal="center" vertical="center"/>
    </xf>
    <xf numFmtId="9" fontId="15" fillId="0" borderId="8" xfId="7" applyNumberFormat="1" applyFont="1" applyFill="1" applyBorder="1" applyAlignment="1">
      <alignment horizontal="right" vertical="center"/>
    </xf>
    <xf numFmtId="178" fontId="15" fillId="0" borderId="2" xfId="4" applyNumberFormat="1" applyFont="1" applyBorder="1" applyAlignment="1">
      <alignment vertical="center"/>
    </xf>
    <xf numFmtId="41" fontId="15" fillId="0" borderId="9" xfId="6" applyNumberFormat="1" applyFont="1" applyBorder="1" applyAlignment="1">
      <alignment vertical="center"/>
    </xf>
    <xf numFmtId="41" fontId="15" fillId="0" borderId="10" xfId="6" applyNumberFormat="1" applyFont="1" applyBorder="1" applyAlignment="1">
      <alignment vertical="center"/>
    </xf>
    <xf numFmtId="0" fontId="15" fillId="0" borderId="0" xfId="4" applyFont="1" applyAlignment="1">
      <alignment vertical="center"/>
    </xf>
    <xf numFmtId="0" fontId="15" fillId="0" borderId="0" xfId="4" applyFont="1" applyAlignment="1">
      <alignment horizontal="left" vertical="center"/>
    </xf>
    <xf numFmtId="0" fontId="15" fillId="0" borderId="9" xfId="4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5" fillId="0" borderId="0" xfId="4" applyAlignment="1">
      <alignment vertical="center"/>
    </xf>
    <xf numFmtId="0" fontId="16" fillId="0" borderId="7" xfId="4" applyFont="1" applyFill="1" applyBorder="1" applyAlignment="1">
      <alignment horizontal="center" vertical="center"/>
    </xf>
    <xf numFmtId="178" fontId="15" fillId="0" borderId="9" xfId="4" applyNumberFormat="1" applyFont="1" applyBorder="1" applyAlignment="1">
      <alignment vertical="center"/>
    </xf>
    <xf numFmtId="41" fontId="22" fillId="0" borderId="2" xfId="12" applyFont="1" applyBorder="1">
      <alignment vertical="center"/>
    </xf>
    <xf numFmtId="0" fontId="17" fillId="0" borderId="0" xfId="4" applyFont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16" fillId="0" borderId="7" xfId="4" applyFont="1" applyFill="1" applyBorder="1" applyAlignment="1">
      <alignment horizontal="center" vertical="center"/>
    </xf>
    <xf numFmtId="176" fontId="14" fillId="0" borderId="11" xfId="3" applyNumberFormat="1" applyFont="1" applyFill="1" applyBorder="1" applyAlignment="1">
      <alignment horizontal="center" vertical="center"/>
    </xf>
    <xf numFmtId="176" fontId="14" fillId="0" borderId="4" xfId="3" applyNumberFormat="1" applyFont="1" applyFill="1" applyBorder="1" applyAlignment="1">
      <alignment horizontal="center" vertical="center"/>
    </xf>
    <xf numFmtId="0" fontId="14" fillId="0" borderId="2" xfId="5" applyFont="1" applyFill="1" applyBorder="1" applyAlignment="1">
      <alignment horizontal="center" vertical="center"/>
    </xf>
    <xf numFmtId="0" fontId="14" fillId="0" borderId="6" xfId="5" applyFont="1" applyFill="1" applyBorder="1" applyAlignment="1">
      <alignment horizontal="center" vertical="center"/>
    </xf>
    <xf numFmtId="0" fontId="14" fillId="0" borderId="2" xfId="5" applyFont="1" applyFill="1" applyBorder="1" applyAlignment="1">
      <alignment horizontal="center" vertical="center" shrinkToFit="1"/>
    </xf>
    <xf numFmtId="0" fontId="14" fillId="0" borderId="6" xfId="5" applyFont="1" applyFill="1" applyBorder="1" applyAlignment="1">
      <alignment horizontal="center" vertical="center" shrinkToFit="1"/>
    </xf>
    <xf numFmtId="41" fontId="14" fillId="0" borderId="2" xfId="6" applyFont="1" applyFill="1" applyBorder="1" applyAlignment="1">
      <alignment horizontal="center" vertical="center"/>
    </xf>
    <xf numFmtId="41" fontId="14" fillId="0" borderId="6" xfId="6" applyFont="1" applyFill="1" applyBorder="1" applyAlignment="1">
      <alignment horizontal="center" vertical="center"/>
    </xf>
    <xf numFmtId="176" fontId="14" fillId="0" borderId="2" xfId="3" applyNumberFormat="1" applyFont="1" applyFill="1" applyBorder="1" applyAlignment="1">
      <alignment horizontal="center" vertical="center" wrapText="1"/>
    </xf>
    <xf numFmtId="176" fontId="14" fillId="0" borderId="6" xfId="3" applyNumberFormat="1" applyFont="1" applyFill="1" applyBorder="1" applyAlignment="1">
      <alignment horizontal="center" vertical="center" wrapText="1"/>
    </xf>
  </cellXfs>
  <cellStyles count="23">
    <cellStyle name="백분율 2" xfId="7"/>
    <cellStyle name="백분율 3" xfId="9"/>
    <cellStyle name="쉼표 [0]" xfId="12" builtinId="6"/>
    <cellStyle name="쉼표 [0] 12" xfId="10"/>
    <cellStyle name="쉼표 [0] 2" xfId="2"/>
    <cellStyle name="쉼표 [0] 2 2" xfId="16"/>
    <cellStyle name="쉼표 [0] 2 3" xfId="22"/>
    <cellStyle name="쉼표 [0] 2 7 2" xfId="17"/>
    <cellStyle name="쉼표 [0] 3" xfId="3"/>
    <cellStyle name="쉼표 [0] 3 2" xfId="20"/>
    <cellStyle name="쉼표 [0] 4" xfId="6"/>
    <cellStyle name="쉼표 [0] 5" xfId="14"/>
    <cellStyle name="쉼표 [0] 6" xfId="18"/>
    <cellStyle name="표준" xfId="0" builtinId="0"/>
    <cellStyle name="표준 10 2" xfId="5"/>
    <cellStyle name="표준 12 11 4" xfId="11"/>
    <cellStyle name="표준 2" xfId="1"/>
    <cellStyle name="표준 2 2" xfId="15"/>
    <cellStyle name="표준 2 3" xfId="21"/>
    <cellStyle name="표준 3" xfId="4"/>
    <cellStyle name="표준 3 2" xfId="19"/>
    <cellStyle name="표준 4" xfId="8"/>
    <cellStyle name="표준 5" xfId="13"/>
  </cellStyles>
  <dxfs count="0"/>
  <tableStyles count="0" defaultTableStyle="TableStyleMedium2" defaultPivotStyle="PivotStyleLight16"/>
  <colors>
    <mruColors>
      <color rgb="FF000000"/>
      <color rgb="FF0070C0"/>
      <color rgb="FF126ABA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PROJECT\&#12599;\&#46041;&#50577;&#44256;&#49549;&#44148;&#49444;\&#48516;&#45817;%20&#54028;&#53356;&#48624;\&#48156;&#51452;&#44204;&#51201;\&#48156;&#51452;&#44277;&#51221;(&#53685;&#49888;)2-&#44204;&#51201;&#508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984;\&#52649;&#48513;&#49440;\AAA\HLOTUS\9801J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갑)"/>
      <sheetName val="총괄내역"/>
      <sheetName val="내역"/>
      <sheetName val="내역(집계)"/>
      <sheetName val="IDF RACK"/>
      <sheetName val="IDF (벽부노출)"/>
      <sheetName val="방송AMP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DS-LO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MOTOR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91"/>
  <sheetViews>
    <sheetView tabSelected="1" zoomScaleNormal="100" workbookViewId="0">
      <selection sqref="A1:H1"/>
    </sheetView>
  </sheetViews>
  <sheetFormatPr defaultRowHeight="16.5"/>
  <cols>
    <col min="1" max="1" width="4.75" style="1" bestFit="1" customWidth="1"/>
    <col min="2" max="2" width="29.25" style="30" customWidth="1"/>
    <col min="3" max="3" width="30.5" style="30" customWidth="1"/>
    <col min="4" max="4" width="4.75" style="1" bestFit="1" customWidth="1"/>
    <col min="5" max="5" width="11.375" style="2" bestFit="1" customWidth="1"/>
    <col min="6" max="6" width="12.875" style="5" customWidth="1"/>
    <col min="7" max="7" width="11.375" style="30" customWidth="1"/>
    <col min="8" max="8" width="18.75" style="30" customWidth="1"/>
    <col min="9" max="9" width="63.125" style="30" customWidth="1"/>
    <col min="10" max="16384" width="9" style="30"/>
  </cols>
  <sheetData>
    <row r="1" spans="1:12" ht="33.75" customHeight="1">
      <c r="A1" s="34" t="s">
        <v>21</v>
      </c>
      <c r="B1" s="34"/>
      <c r="C1" s="34"/>
      <c r="D1" s="34"/>
      <c r="E1" s="34"/>
      <c r="F1" s="34"/>
      <c r="G1" s="34"/>
      <c r="H1" s="34"/>
    </row>
    <row r="2" spans="1:12" ht="20.25">
      <c r="A2" s="35" t="s">
        <v>12</v>
      </c>
      <c r="B2" s="35"/>
      <c r="C2" s="35"/>
      <c r="D2" s="35"/>
      <c r="E2" s="35"/>
      <c r="F2" s="35"/>
      <c r="G2" s="35"/>
      <c r="H2" s="35"/>
    </row>
    <row r="3" spans="1:12" ht="18.75">
      <c r="A3" s="15"/>
      <c r="B3" s="14"/>
      <c r="C3" s="14"/>
      <c r="D3" s="14"/>
      <c r="E3" s="14"/>
      <c r="F3" s="14"/>
      <c r="G3" s="16"/>
      <c r="H3" s="16" t="s">
        <v>6</v>
      </c>
    </row>
    <row r="4" spans="1:12">
      <c r="A4" s="39" t="s">
        <v>0</v>
      </c>
      <c r="B4" s="39" t="s">
        <v>1</v>
      </c>
      <c r="C4" s="41" t="s">
        <v>2</v>
      </c>
      <c r="D4" s="41" t="s">
        <v>3</v>
      </c>
      <c r="E4" s="43" t="s">
        <v>4</v>
      </c>
      <c r="F4" s="45" t="s">
        <v>5</v>
      </c>
      <c r="G4" s="37" t="s">
        <v>8</v>
      </c>
      <c r="H4" s="38"/>
    </row>
    <row r="5" spans="1:12" ht="17.25" thickBot="1">
      <c r="A5" s="40"/>
      <c r="B5" s="40"/>
      <c r="C5" s="42"/>
      <c r="D5" s="42"/>
      <c r="E5" s="44"/>
      <c r="F5" s="46"/>
      <c r="G5" s="20" t="s">
        <v>7</v>
      </c>
      <c r="H5" s="20" t="s">
        <v>9</v>
      </c>
    </row>
    <row r="6" spans="1:12" s="4" customFormat="1" ht="24.75" customHeight="1" thickTop="1" thickBot="1">
      <c r="A6" s="36" t="s">
        <v>11</v>
      </c>
      <c r="B6" s="36"/>
      <c r="C6" s="36"/>
      <c r="D6" s="31" t="s">
        <v>14</v>
      </c>
      <c r="E6" s="13">
        <f>SUM(E7:E81)</f>
        <v>1130.2149999999999</v>
      </c>
      <c r="F6" s="21">
        <f>SUM(F7:F81)</f>
        <v>1</v>
      </c>
      <c r="G6" s="19"/>
      <c r="H6" s="7">
        <f>IF((G6-ROUND(G6,0))&gt;0,"단가를 정수로 입력하세요!",ROUND(SUM(H7:H81),0))</f>
        <v>0</v>
      </c>
      <c r="I6" s="18" t="s">
        <v>10</v>
      </c>
      <c r="J6" s="3"/>
      <c r="K6" s="3"/>
      <c r="L6" s="3"/>
    </row>
    <row r="7" spans="1:12" s="25" customFormat="1" ht="26.1" customHeight="1">
      <c r="A7" s="28">
        <v>1</v>
      </c>
      <c r="B7" s="8" t="s">
        <v>18</v>
      </c>
      <c r="C7" s="9" t="s">
        <v>48</v>
      </c>
      <c r="D7" s="10" t="s">
        <v>13</v>
      </c>
      <c r="E7" s="33">
        <v>176</v>
      </c>
      <c r="F7" s="32">
        <v>2.7671827224494817E-3</v>
      </c>
      <c r="G7" s="23">
        <f>ROUND(F7*$G$6,0)</f>
        <v>0</v>
      </c>
      <c r="H7" s="23">
        <f>E7*G7</f>
        <v>0</v>
      </c>
      <c r="I7" s="26"/>
    </row>
    <row r="8" spans="1:12" s="25" customFormat="1" ht="26.1" customHeight="1">
      <c r="A8" s="29">
        <v>2</v>
      </c>
      <c r="B8" s="11" t="s">
        <v>34</v>
      </c>
      <c r="C8" s="12" t="s">
        <v>35</v>
      </c>
      <c r="D8" s="27" t="s">
        <v>13</v>
      </c>
      <c r="E8" s="33">
        <v>1.8149999999999999</v>
      </c>
      <c r="F8" s="22">
        <v>2.6914330278125963E-2</v>
      </c>
      <c r="G8" s="24">
        <f>ROUND(F8*$G$6,0)</f>
        <v>0</v>
      </c>
      <c r="H8" s="23">
        <f>E8*G8</f>
        <v>0</v>
      </c>
      <c r="I8" s="26"/>
    </row>
    <row r="9" spans="1:12" s="25" customFormat="1" ht="26.1" customHeight="1">
      <c r="A9" s="29">
        <v>3</v>
      </c>
      <c r="B9" s="11" t="s">
        <v>40</v>
      </c>
      <c r="C9" s="12" t="s">
        <v>57</v>
      </c>
      <c r="D9" s="27" t="s">
        <v>13</v>
      </c>
      <c r="E9" s="33">
        <v>3.3000000000000003</v>
      </c>
      <c r="F9" s="22">
        <v>2.77668553528208E-2</v>
      </c>
      <c r="G9" s="24">
        <f t="shared" ref="G9:G29" si="0">ROUND(F9*$G$6,0)</f>
        <v>0</v>
      </c>
      <c r="H9" s="23">
        <f t="shared" ref="H9:H29" si="1">E9*G9</f>
        <v>0</v>
      </c>
      <c r="I9" s="26"/>
    </row>
    <row r="10" spans="1:12" s="25" customFormat="1" ht="26.1" customHeight="1">
      <c r="A10" s="29">
        <v>4</v>
      </c>
      <c r="B10" s="11" t="s">
        <v>38</v>
      </c>
      <c r="C10" s="12" t="s">
        <v>39</v>
      </c>
      <c r="D10" s="27" t="s">
        <v>13</v>
      </c>
      <c r="E10" s="33">
        <v>136.4</v>
      </c>
      <c r="F10" s="22">
        <v>2.7130757977088492E-2</v>
      </c>
      <c r="G10" s="24">
        <f t="shared" si="0"/>
        <v>0</v>
      </c>
      <c r="H10" s="23">
        <f t="shared" si="1"/>
        <v>0</v>
      </c>
      <c r="I10" s="26"/>
    </row>
    <row r="11" spans="1:12" s="25" customFormat="1" ht="26.1" customHeight="1">
      <c r="A11" s="29">
        <v>5</v>
      </c>
      <c r="B11" s="11" t="s">
        <v>36</v>
      </c>
      <c r="C11" s="12" t="s">
        <v>37</v>
      </c>
      <c r="D11" s="10" t="s">
        <v>13</v>
      </c>
      <c r="E11" s="33">
        <v>92.40000000000002</v>
      </c>
      <c r="F11" s="22">
        <v>2.0416497828811875E-2</v>
      </c>
      <c r="G11" s="24">
        <f t="shared" si="0"/>
        <v>0</v>
      </c>
      <c r="H11" s="23">
        <f t="shared" si="1"/>
        <v>0</v>
      </c>
      <c r="I11" s="26"/>
    </row>
    <row r="12" spans="1:12" s="25" customFormat="1" ht="26.1" customHeight="1">
      <c r="A12" s="29">
        <v>6</v>
      </c>
      <c r="B12" s="11" t="s">
        <v>32</v>
      </c>
      <c r="C12" s="12" t="s">
        <v>33</v>
      </c>
      <c r="D12" s="27" t="s">
        <v>13</v>
      </c>
      <c r="E12" s="33">
        <v>15.950000000000001</v>
      </c>
      <c r="F12" s="22">
        <v>3.2381403077129015E-2</v>
      </c>
      <c r="G12" s="24">
        <f t="shared" si="0"/>
        <v>0</v>
      </c>
      <c r="H12" s="23">
        <f t="shared" si="1"/>
        <v>0</v>
      </c>
      <c r="I12" s="26"/>
    </row>
    <row r="13" spans="1:12" s="25" customFormat="1" ht="26.1" customHeight="1">
      <c r="A13" s="29">
        <v>7</v>
      </c>
      <c r="B13" s="11" t="s">
        <v>24</v>
      </c>
      <c r="C13" s="12" t="s">
        <v>30</v>
      </c>
      <c r="D13" s="27" t="s">
        <v>13</v>
      </c>
      <c r="E13" s="33">
        <v>52.800000000000004</v>
      </c>
      <c r="F13" s="22">
        <v>5.6011124747470713E-2</v>
      </c>
      <c r="G13" s="24">
        <f t="shared" si="0"/>
        <v>0</v>
      </c>
      <c r="H13" s="23">
        <f t="shared" si="1"/>
        <v>0</v>
      </c>
      <c r="I13" s="26"/>
    </row>
    <row r="14" spans="1:12" s="25" customFormat="1" ht="26.1" customHeight="1">
      <c r="A14" s="29">
        <v>8</v>
      </c>
      <c r="B14" s="11" t="s">
        <v>25</v>
      </c>
      <c r="C14" s="12" t="s">
        <v>31</v>
      </c>
      <c r="D14" s="27" t="s">
        <v>13</v>
      </c>
      <c r="E14" s="33">
        <v>33</v>
      </c>
      <c r="F14" s="22">
        <v>2.6536036484981373E-2</v>
      </c>
      <c r="G14" s="24">
        <f t="shared" si="0"/>
        <v>0</v>
      </c>
      <c r="H14" s="23">
        <f t="shared" si="1"/>
        <v>0</v>
      </c>
      <c r="I14" s="26"/>
    </row>
    <row r="15" spans="1:12" s="25" customFormat="1" ht="26.1" customHeight="1">
      <c r="A15" s="29">
        <v>9</v>
      </c>
      <c r="B15" s="11" t="s">
        <v>55</v>
      </c>
      <c r="C15" s="12" t="s">
        <v>58</v>
      </c>
      <c r="D15" s="27" t="s">
        <v>13</v>
      </c>
      <c r="E15" s="33">
        <v>7.15</v>
      </c>
      <c r="F15" s="22">
        <v>4.9447363692380224E-2</v>
      </c>
      <c r="G15" s="24">
        <f t="shared" si="0"/>
        <v>0</v>
      </c>
      <c r="H15" s="23">
        <f t="shared" si="1"/>
        <v>0</v>
      </c>
      <c r="I15" s="26"/>
    </row>
    <row r="16" spans="1:12" s="25" customFormat="1" ht="26.1" customHeight="1">
      <c r="A16" s="29">
        <v>10</v>
      </c>
      <c r="B16" s="11" t="s">
        <v>23</v>
      </c>
      <c r="C16" s="12" t="s">
        <v>30</v>
      </c>
      <c r="D16" s="10" t="s">
        <v>13</v>
      </c>
      <c r="E16" s="33">
        <v>20.900000000000002</v>
      </c>
      <c r="F16" s="22">
        <v>4.3973925372819446E-2</v>
      </c>
      <c r="G16" s="24">
        <f t="shared" si="0"/>
        <v>0</v>
      </c>
      <c r="H16" s="23">
        <f t="shared" si="1"/>
        <v>0</v>
      </c>
      <c r="I16" s="26"/>
    </row>
    <row r="17" spans="1:9" s="25" customFormat="1" ht="26.1" customHeight="1">
      <c r="A17" s="29">
        <v>11</v>
      </c>
      <c r="B17" s="11" t="s">
        <v>28</v>
      </c>
      <c r="C17" s="12" t="s">
        <v>29</v>
      </c>
      <c r="D17" s="10" t="s">
        <v>13</v>
      </c>
      <c r="E17" s="33">
        <v>108.9</v>
      </c>
      <c r="F17" s="22">
        <v>1.6301188788244957E-2</v>
      </c>
      <c r="G17" s="24">
        <f t="shared" si="0"/>
        <v>0</v>
      </c>
      <c r="H17" s="23">
        <f t="shared" si="1"/>
        <v>0</v>
      </c>
      <c r="I17" s="26"/>
    </row>
    <row r="18" spans="1:9" s="25" customFormat="1" ht="26.1" customHeight="1">
      <c r="A18" s="29">
        <v>12</v>
      </c>
      <c r="B18" s="11" t="s">
        <v>22</v>
      </c>
      <c r="C18" s="12" t="s">
        <v>26</v>
      </c>
      <c r="D18" s="10" t="s">
        <v>13</v>
      </c>
      <c r="E18" s="33">
        <v>134</v>
      </c>
      <c r="F18" s="22">
        <v>7.5702407912742173E-2</v>
      </c>
      <c r="G18" s="24">
        <f t="shared" si="0"/>
        <v>0</v>
      </c>
      <c r="H18" s="23">
        <f t="shared" si="1"/>
        <v>0</v>
      </c>
      <c r="I18" s="26"/>
    </row>
    <row r="19" spans="1:9" s="25" customFormat="1" ht="26.1" customHeight="1">
      <c r="A19" s="29">
        <v>13</v>
      </c>
      <c r="B19" s="11" t="s">
        <v>22</v>
      </c>
      <c r="C19" s="12" t="s">
        <v>27</v>
      </c>
      <c r="D19" s="10" t="s">
        <v>13</v>
      </c>
      <c r="E19" s="33">
        <v>110</v>
      </c>
      <c r="F19" s="22">
        <v>3.9993656304084191E-2</v>
      </c>
      <c r="G19" s="24">
        <f t="shared" si="0"/>
        <v>0</v>
      </c>
      <c r="H19" s="23">
        <f t="shared" si="1"/>
        <v>0</v>
      </c>
      <c r="I19" s="26"/>
    </row>
    <row r="20" spans="1:9" s="25" customFormat="1" ht="26.1" customHeight="1">
      <c r="A20" s="29">
        <v>14</v>
      </c>
      <c r="B20" s="11" t="s">
        <v>56</v>
      </c>
      <c r="C20" s="12" t="s">
        <v>59</v>
      </c>
      <c r="D20" s="10" t="s">
        <v>13</v>
      </c>
      <c r="E20" s="33">
        <v>3.3000000000000003</v>
      </c>
      <c r="F20" s="22">
        <v>5.1715307731088407E-2</v>
      </c>
      <c r="G20" s="24">
        <f t="shared" si="0"/>
        <v>0</v>
      </c>
      <c r="H20" s="23">
        <f t="shared" si="1"/>
        <v>0</v>
      </c>
      <c r="I20" s="26"/>
    </row>
    <row r="21" spans="1:9" s="25" customFormat="1" ht="26.1" customHeight="1">
      <c r="A21" s="29">
        <v>15</v>
      </c>
      <c r="B21" s="11" t="s">
        <v>19</v>
      </c>
      <c r="C21" s="12" t="s">
        <v>49</v>
      </c>
      <c r="D21" s="10" t="s">
        <v>13</v>
      </c>
      <c r="E21" s="33">
        <v>2.75</v>
      </c>
      <c r="F21" s="22">
        <v>6.0654317314288671E-2</v>
      </c>
      <c r="G21" s="24">
        <f t="shared" si="0"/>
        <v>0</v>
      </c>
      <c r="H21" s="23">
        <f t="shared" si="1"/>
        <v>0</v>
      </c>
      <c r="I21" s="26"/>
    </row>
    <row r="22" spans="1:9" s="25" customFormat="1" ht="26.1" customHeight="1">
      <c r="A22" s="29">
        <v>16</v>
      </c>
      <c r="B22" s="11" t="s">
        <v>44</v>
      </c>
      <c r="C22" s="12" t="s">
        <v>45</v>
      </c>
      <c r="D22" s="10" t="s">
        <v>13</v>
      </c>
      <c r="E22" s="33">
        <v>42.900000000000006</v>
      </c>
      <c r="F22" s="22">
        <v>1.7460986633861808E-2</v>
      </c>
      <c r="G22" s="24">
        <f t="shared" si="0"/>
        <v>0</v>
      </c>
      <c r="H22" s="23">
        <f t="shared" si="1"/>
        <v>0</v>
      </c>
      <c r="I22" s="26"/>
    </row>
    <row r="23" spans="1:9" s="25" customFormat="1" ht="26.1" customHeight="1">
      <c r="A23" s="29">
        <v>17</v>
      </c>
      <c r="B23" s="11" t="s">
        <v>50</v>
      </c>
      <c r="C23" s="12" t="s">
        <v>51</v>
      </c>
      <c r="D23" s="10" t="s">
        <v>13</v>
      </c>
      <c r="E23" s="33">
        <v>0.55000000000000004</v>
      </c>
      <c r="F23" s="22">
        <v>4.3594722219595185E-2</v>
      </c>
      <c r="G23" s="24">
        <f t="shared" si="0"/>
        <v>0</v>
      </c>
      <c r="H23" s="23">
        <f t="shared" si="1"/>
        <v>0</v>
      </c>
      <c r="I23" s="26"/>
    </row>
    <row r="24" spans="1:9" s="25" customFormat="1" ht="26.1" customHeight="1">
      <c r="A24" s="29">
        <v>18</v>
      </c>
      <c r="B24" s="11" t="s">
        <v>52</v>
      </c>
      <c r="C24" s="12" t="s">
        <v>53</v>
      </c>
      <c r="D24" s="10" t="s">
        <v>13</v>
      </c>
      <c r="E24" s="33">
        <v>0.55000000000000004</v>
      </c>
      <c r="F24" s="22">
        <v>7.960810945494412E-2</v>
      </c>
      <c r="G24" s="24">
        <f t="shared" si="0"/>
        <v>0</v>
      </c>
      <c r="H24" s="23">
        <f t="shared" si="1"/>
        <v>0</v>
      </c>
      <c r="I24" s="26"/>
    </row>
    <row r="25" spans="1:9" s="25" customFormat="1" ht="26.1" customHeight="1">
      <c r="A25" s="29">
        <v>19</v>
      </c>
      <c r="B25" s="11" t="s">
        <v>47</v>
      </c>
      <c r="C25" s="12" t="s">
        <v>17</v>
      </c>
      <c r="D25" s="10" t="s">
        <v>13</v>
      </c>
      <c r="E25" s="33">
        <v>66</v>
      </c>
      <c r="F25" s="22">
        <v>1.3640401195117393E-4</v>
      </c>
      <c r="G25" s="24">
        <f t="shared" si="0"/>
        <v>0</v>
      </c>
      <c r="H25" s="23">
        <f t="shared" si="1"/>
        <v>0</v>
      </c>
      <c r="I25" s="26"/>
    </row>
    <row r="26" spans="1:9" s="25" customFormat="1" ht="26.1" customHeight="1">
      <c r="A26" s="29">
        <v>20</v>
      </c>
      <c r="B26" s="11" t="s">
        <v>20</v>
      </c>
      <c r="C26" s="12" t="s">
        <v>54</v>
      </c>
      <c r="D26" s="27" t="s">
        <v>13</v>
      </c>
      <c r="E26" s="33">
        <v>0.55000000000000004</v>
      </c>
      <c r="F26" s="22">
        <v>0.23692831259871105</v>
      </c>
      <c r="G26" s="24">
        <f t="shared" si="0"/>
        <v>0</v>
      </c>
      <c r="H26" s="23">
        <f t="shared" si="1"/>
        <v>0</v>
      </c>
      <c r="I26" s="26"/>
    </row>
    <row r="27" spans="1:9" s="25" customFormat="1" ht="26.1" customHeight="1">
      <c r="A27" s="29">
        <v>21</v>
      </c>
      <c r="B27" s="11" t="s">
        <v>16</v>
      </c>
      <c r="C27" s="12" t="s">
        <v>46</v>
      </c>
      <c r="D27" s="10" t="s">
        <v>13</v>
      </c>
      <c r="E27" s="33">
        <v>110.00000000000001</v>
      </c>
      <c r="F27" s="22">
        <v>2.3888889293048926E-3</v>
      </c>
      <c r="G27" s="24">
        <f t="shared" si="0"/>
        <v>0</v>
      </c>
      <c r="H27" s="23">
        <f t="shared" si="1"/>
        <v>0</v>
      </c>
      <c r="I27" s="26"/>
    </row>
    <row r="28" spans="1:9" s="25" customFormat="1" ht="26.1" customHeight="1">
      <c r="A28" s="29">
        <v>22</v>
      </c>
      <c r="B28" s="11" t="s">
        <v>42</v>
      </c>
      <c r="C28" s="12" t="s">
        <v>43</v>
      </c>
      <c r="D28" s="10" t="s">
        <v>13</v>
      </c>
      <c r="E28" s="33">
        <v>1.1000000000000001</v>
      </c>
      <c r="F28" s="22">
        <v>3.3359874522858768E-2</v>
      </c>
      <c r="G28" s="24">
        <f t="shared" si="0"/>
        <v>0</v>
      </c>
      <c r="H28" s="23">
        <f t="shared" si="1"/>
        <v>0</v>
      </c>
      <c r="I28" s="26"/>
    </row>
    <row r="29" spans="1:9" s="25" customFormat="1" ht="26.1" customHeight="1">
      <c r="A29" s="29">
        <v>23</v>
      </c>
      <c r="B29" s="11" t="s">
        <v>41</v>
      </c>
      <c r="C29" s="12" t="s">
        <v>15</v>
      </c>
      <c r="D29" s="10" t="s">
        <v>13</v>
      </c>
      <c r="E29" s="33">
        <v>9.9</v>
      </c>
      <c r="F29" s="22">
        <v>2.881034604424728E-2</v>
      </c>
      <c r="G29" s="24">
        <f t="shared" si="0"/>
        <v>0</v>
      </c>
      <c r="H29" s="23">
        <f t="shared" si="1"/>
        <v>0</v>
      </c>
      <c r="I29" s="26"/>
    </row>
    <row r="30" spans="1:9">
      <c r="G30" s="6"/>
      <c r="H30" s="17"/>
    </row>
    <row r="31" spans="1:9">
      <c r="G31" s="6"/>
      <c r="H31" s="17"/>
    </row>
    <row r="32" spans="1:9">
      <c r="G32" s="6"/>
      <c r="H32" s="17"/>
    </row>
    <row r="33" spans="7:8">
      <c r="G33" s="6"/>
      <c r="H33" s="17"/>
    </row>
    <row r="34" spans="7:8">
      <c r="G34" s="6"/>
      <c r="H34" s="17"/>
    </row>
    <row r="35" spans="7:8">
      <c r="G35" s="6"/>
      <c r="H35" s="17"/>
    </row>
    <row r="36" spans="7:8">
      <c r="G36" s="6"/>
      <c r="H36" s="17"/>
    </row>
    <row r="37" spans="7:8">
      <c r="G37" s="6"/>
      <c r="H37" s="17"/>
    </row>
    <row r="38" spans="7:8">
      <c r="G38" s="6"/>
      <c r="H38" s="6"/>
    </row>
    <row r="39" spans="7:8">
      <c r="H39" s="6"/>
    </row>
    <row r="40" spans="7:8">
      <c r="H40" s="6"/>
    </row>
    <row r="41" spans="7:8">
      <c r="H41" s="6"/>
    </row>
    <row r="42" spans="7:8">
      <c r="H42" s="6"/>
    </row>
    <row r="43" spans="7:8">
      <c r="H43" s="6"/>
    </row>
    <row r="44" spans="7:8">
      <c r="H44" s="6"/>
    </row>
    <row r="45" spans="7:8">
      <c r="H45" s="6"/>
    </row>
    <row r="46" spans="7:8">
      <c r="H46" s="6"/>
    </row>
    <row r="47" spans="7:8">
      <c r="H47" s="6"/>
    </row>
    <row r="48" spans="7:8">
      <c r="H48" s="6"/>
    </row>
    <row r="49" spans="8:8">
      <c r="H49" s="6"/>
    </row>
    <row r="50" spans="8:8">
      <c r="H50" s="6"/>
    </row>
    <row r="51" spans="8:8">
      <c r="H51" s="6"/>
    </row>
    <row r="52" spans="8:8">
      <c r="H52" s="6"/>
    </row>
    <row r="53" spans="8:8">
      <c r="H53" s="6"/>
    </row>
    <row r="54" spans="8:8">
      <c r="H54" s="6"/>
    </row>
    <row r="55" spans="8:8">
      <c r="H55" s="6"/>
    </row>
    <row r="56" spans="8:8">
      <c r="H56" s="6"/>
    </row>
    <row r="57" spans="8:8">
      <c r="H57" s="6"/>
    </row>
    <row r="58" spans="8:8">
      <c r="H58" s="6"/>
    </row>
    <row r="59" spans="8:8">
      <c r="H59" s="6"/>
    </row>
    <row r="60" spans="8:8">
      <c r="H60" s="6"/>
    </row>
    <row r="61" spans="8:8">
      <c r="H61" s="6"/>
    </row>
    <row r="62" spans="8:8">
      <c r="H62" s="6"/>
    </row>
    <row r="63" spans="8:8">
      <c r="H63" s="6"/>
    </row>
    <row r="64" spans="8:8">
      <c r="H64" s="6"/>
    </row>
    <row r="65" spans="8:8">
      <c r="H65" s="6"/>
    </row>
    <row r="66" spans="8:8">
      <c r="H66" s="6"/>
    </row>
    <row r="67" spans="8:8">
      <c r="H67" s="6"/>
    </row>
    <row r="68" spans="8:8">
      <c r="H68" s="6"/>
    </row>
    <row r="69" spans="8:8">
      <c r="H69" s="6"/>
    </row>
    <row r="70" spans="8:8">
      <c r="H70" s="6"/>
    </row>
    <row r="71" spans="8:8">
      <c r="H71" s="6"/>
    </row>
    <row r="72" spans="8:8">
      <c r="H72" s="6"/>
    </row>
    <row r="73" spans="8:8">
      <c r="H73" s="6"/>
    </row>
    <row r="74" spans="8:8">
      <c r="H74" s="6"/>
    </row>
    <row r="75" spans="8:8">
      <c r="H75" s="6"/>
    </row>
    <row r="76" spans="8:8">
      <c r="H76" s="6"/>
    </row>
    <row r="77" spans="8:8">
      <c r="H77" s="6"/>
    </row>
    <row r="78" spans="8:8">
      <c r="H78" s="6"/>
    </row>
    <row r="79" spans="8:8">
      <c r="H79" s="6"/>
    </row>
    <row r="80" spans="8:8">
      <c r="H80" s="6"/>
    </row>
    <row r="81" spans="8:8">
      <c r="H81" s="6"/>
    </row>
    <row r="82" spans="8:8">
      <c r="H82" s="6"/>
    </row>
    <row r="83" spans="8:8">
      <c r="H83" s="6"/>
    </row>
    <row r="84" spans="8:8">
      <c r="H84" s="6"/>
    </row>
    <row r="85" spans="8:8">
      <c r="H85" s="6"/>
    </row>
    <row r="86" spans="8:8">
      <c r="H86" s="6"/>
    </row>
    <row r="87" spans="8:8">
      <c r="H87" s="6"/>
    </row>
    <row r="88" spans="8:8">
      <c r="H88" s="6"/>
    </row>
    <row r="89" spans="8:8">
      <c r="H89" s="6"/>
    </row>
    <row r="90" spans="8:8">
      <c r="H90" s="6"/>
    </row>
    <row r="91" spans="8:8">
      <c r="H91" s="6"/>
    </row>
  </sheetData>
  <autoFilter ref="A4:G29"/>
  <mergeCells count="10">
    <mergeCell ref="A6:C6"/>
    <mergeCell ref="A1:H1"/>
    <mergeCell ref="A2:H2"/>
    <mergeCell ref="A4:A5"/>
    <mergeCell ref="B4:B5"/>
    <mergeCell ref="C4:C5"/>
    <mergeCell ref="D4:D5"/>
    <mergeCell ref="E4:E5"/>
    <mergeCell ref="F4:F5"/>
    <mergeCell ref="G4:H4"/>
  </mergeCells>
  <phoneticPr fontId="1" type="noConversion"/>
  <pageMargins left="0.15748031496062992" right="0.15748031496062992" top="0.59055118110236227" bottom="0.19685039370078741" header="0.15748031496062992" footer="0.15748031496062992"/>
  <pageSetup paperSize="9" scale="62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4.커튼류</vt:lpstr>
      <vt:lpstr>'4.커튼류'!Print_Area</vt:lpstr>
      <vt:lpstr>'4.커튼류'!Print_Titles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2026-06-06T03:35:40Z</cp:lastPrinted>
  <dcterms:created xsi:type="dcterms:W3CDTF">2019-07-29T05:37:05Z</dcterms:created>
  <dcterms:modified xsi:type="dcterms:W3CDTF">2026-06-08T10:05:27Z</dcterms:modified>
</cp:coreProperties>
</file>